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<sst xmlns="http://schemas.openxmlformats.org/spreadsheetml/2006/main" count="9763" uniqueCount="9634">
  <si>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</si>
  <si>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</si>
  <si>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</si>
  <si>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</si>
  <si>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</si>
  <si>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</si>
  <si>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</si>
  <si>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</si>
  <si>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</si>
  <si>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</si>
  <si>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</si>
  <si>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</si>
  <si>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</si>
  <si>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</si>
  <si>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</si>
  <si>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</si>
  <si>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</si>
  <si>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</si>
  <si>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</si>
  <si>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</si>
  <si>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</si>
  <si>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</si>
  <si>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</si>
  <si>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</si>
  <si>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</si>
  <si>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</si>
  <si>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</si>
  <si>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</si>
  <si>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</si>
  <si>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</si>
  <si>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</si>
  <si>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</si>
  <si>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</si>
  <si>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</si>
  <si>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</si>
  <si>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</si>
  <si>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</si>
  <si>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</si>
  <si>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</si>
  <si>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</si>
  <si>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</si>
  <si>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</si>
  <si>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</si>
  <si>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</si>
  <si>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</si>
  <si>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</si>
  <si>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</si>
  <si>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</si>
  <si>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</si>
  <si>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</si>
  <si>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</si>
  <si>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</si>
  <si>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</si>
  <si>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</si>
  <si>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</si>
  <si>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</si>
  <si>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</si>
  <si>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</si>
  <si>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</si>
  <si>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</si>
  <si>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</si>
  <si>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</si>
  <si>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</si>
  <si>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</si>
  <si>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</si>
  <si>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</si>
  <si>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</si>
  <si>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</si>
  <si>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</si>
  <si>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</si>
  <si>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</si>
  <si>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</si>
  <si>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</si>
  <si>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</si>
  <si>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</si>
  <si>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</si>
  <si>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</si>
  <si>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</si>
  <si>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</si>
  <si>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</si>
  <si>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</si>
  <si>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</si>
  <si>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</si>
  <si>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</si>
  <si>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</si>
  <si>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</si>
  <si>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</si>
  <si>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</si>
  <si>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</si>
  <si>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</si>
  <si>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</si>
  <si>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</si>
  <si>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</si>
  <si>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</si>
  <si>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</si>
  <si>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</si>
  <si>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</si>
  <si>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</si>
  <si>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</si>
  <si>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</si>
  <si>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</si>
  <si>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</si>
  <si>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</si>
  <si>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</si>
  <si>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</si>
  <si>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</si>
  <si>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</si>
  <si>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</si>
  <si>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</si>
  <si>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</si>
  <si>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</si>
  <si>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</si>
  <si>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</si>
  <si>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</si>
  <si>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</si>
  <si>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</si>
  <si>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</si>
  <si>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</si>
  <si>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</si>
  <si>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</si>
  <si>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</si>
  <si>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</si>
  <si>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</si>
  <si>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</si>
  <si>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</si>
  <si>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</si>
  <si>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</si>
  <si>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</si>
  <si>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</si>
  <si>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</si>
  <si>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</si>
  <si>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</si>
  <si>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</si>
  <si>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</si>
  <si>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</si>
  <si>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</si>
  <si>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</si>
  <si>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</si>
  <si>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</si>
  <si>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</si>
  <si>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</si>
  <si>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</si>
  <si>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</si>
  <si>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</si>
  <si>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</si>
  <si>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</si>
  <si>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</si>
  <si>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</si>
  <si>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</si>
  <si>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</si>
  <si>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</si>
  <si>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</si>
  <si>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</si>
  <si>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</si>
  <si>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</si>
  <si>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</si>
  <si>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</si>
  <si>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</si>
  <si>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</si>
  <si>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</si>
  <si>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</si>
  <si>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</si>
  <si>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</si>
  <si>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</si>
  <si>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</si>
  <si>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</si>
  <si>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</si>
  <si>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</si>
  <si>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</si>
  <si>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</si>
  <si>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</si>
  <si>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</si>
  <si>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</si>
  <si>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</si>
  <si>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</si>
  <si>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</si>
  <si>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</si>
  <si>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</si>
  <si>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</si>
  <si>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</si>
  <si>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</si>
  <si>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</si>
  <si>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</si>
  <si>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</si>
  <si>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</si>
  <si>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</si>
  <si>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</si>
  <si>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</si>
  <si>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</si>
  <si>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</si>
  <si>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</si>
  <si>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</si>
  <si>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</si>
  <si>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</si>
  <si>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</si>
  <si>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</si>
  <si>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</si>
  <si>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</si>
  <si>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</si>
  <si>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</si>
  <si>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</si>
  <si>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</si>
  <si>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</si>
  <si>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</si>
  <si>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</si>
  <si>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</si>
  <si>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</si>
  <si>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</si>
  <si>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</si>
  <si>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</si>
  <si>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</si>
  <si>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</si>
  <si>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</si>
  <si>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</si>
  <si>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</si>
  <si>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</si>
  <si>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</si>
  <si>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</si>
  <si>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</si>
  <si>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</si>
  <si>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</si>
  <si>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</si>
  <si>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</si>
  <si>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</si>
  <si>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</si>
  <si>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</si>
  <si>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</si>
  <si>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</si>
  <si>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</si>
  <si>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</si>
  <si>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</si>
  <si>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</si>
  <si>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</si>
  <si>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</si>
  <si>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</si>
  <si>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</si>
  <si>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</si>
  <si>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</si>
  <si>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</si>
  <si>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</si>
  <si>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</si>
  <si>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</si>
  <si>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</si>
  <si>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</si>
  <si>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</si>
  <si>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</si>
  <si>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</si>
  <si>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</si>
  <si>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</si>
  <si>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</si>
  <si>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</si>
  <si>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</si>
  <si>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</si>
  <si>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</si>
  <si>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</si>
  <si>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</si>
  <si>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</si>
  <si>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</si>
  <si>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</si>
  <si>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</si>
  <si>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</si>
  <si>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</si>
  <si>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</si>
  <si>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</si>
  <si>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</si>
  <si>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</si>
  <si>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</si>
  <si>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</si>
  <si>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</si>
  <si>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</si>
  <si>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</si>
  <si>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</si>
  <si>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</si>
  <si>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</si>
  <si>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</si>
  <si>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</si>
  <si>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</si>
  <si>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</si>
  <si>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</si>
  <si>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</si>
  <si>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</si>
  <si>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</si>
  <si>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</si>
  <si>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</si>
  <si>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</si>
  <si>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</si>
  <si>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</si>
  <si>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</si>
  <si>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</si>
  <si>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</si>
  <si>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</si>
  <si>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</si>
  <si>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</si>
  <si>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</si>
  <si>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</si>
  <si>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</si>
  <si>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</si>
  <si>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</si>
  <si>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</si>
  <si>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</si>
  <si>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</si>
  <si>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</si>
  <si>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</si>
  <si>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</si>
  <si>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</si>
  <si>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</si>
  <si>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</si>
  <si>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</si>
  <si>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</si>
  <si>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</si>
  <si>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</si>
  <si>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</si>
  <si>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</si>
  <si>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</si>
  <si>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</si>
  <si>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</si>
  <si>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</si>
  <si>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</si>
  <si>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</si>
  <si>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</si>
  <si>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</si>
  <si>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</si>
  <si>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</si>
  <si>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</si>
  <si>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</si>
  <si>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</si>
  <si>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</si>
  <si>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</si>
  <si>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</si>
  <si>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</si>
  <si>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</si>
  <si>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</si>
  <si>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</si>
  <si>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</si>
  <si>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</si>
  <si>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</si>
  <si>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</si>
  <si>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</si>
  <si>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</si>
  <si>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</si>
  <si>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</si>
  <si>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</si>
  <si>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</si>
  <si>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</si>
  <si>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</si>
  <si>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</si>
  <si>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</si>
  <si>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</si>
  <si>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</si>
  <si>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</si>
  <si>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</si>
  <si>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</si>
  <si>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</si>
  <si>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</si>
  <si>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</si>
  <si>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</si>
  <si>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</si>
  <si>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</si>
  <si>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</si>
  <si>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</si>
  <si>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</si>
  <si>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</si>
  <si>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</si>
  <si>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</si>
  <si>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</si>
  <si>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</si>
  <si>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</si>
  <si>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</si>
  <si>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</si>
  <si>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</si>
  <si>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</si>
  <si>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</si>
  <si>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</si>
  <si>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</si>
  <si>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</si>
  <si>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</si>
  <si>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</si>
  <si>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</si>
  <si>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</si>
  <si>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</si>
  <si>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</si>
  <si>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</si>
  <si>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</si>
  <si>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</si>
  <si>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</si>
  <si>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</si>
  <si>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</si>
  <si>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</si>
  <si>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</si>
  <si>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</si>
  <si>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</si>
  <si>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</si>
  <si>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</si>
  <si>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</si>
  <si>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</si>
  <si>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</si>
  <si>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</si>
  <si>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</si>
  <si>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</si>
  <si>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</si>
  <si>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</si>
  <si>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</si>
  <si>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</si>
  <si>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</si>
  <si>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</si>
  <si>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</si>
  <si>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</si>
  <si>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</si>
  <si>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</si>
  <si>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</si>
  <si>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</si>
  <si>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</si>
  <si>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</si>
  <si>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</si>
  <si>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</si>
  <si>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</si>
  <si>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</si>
  <si>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</si>
  <si>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</si>
  <si>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</si>
  <si>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</si>
  <si>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</si>
  <si>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</si>
  <si>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</si>
  <si>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</si>
  <si>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</si>
  <si>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</si>
  <si>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</si>
  <si>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</si>
  <si>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</si>
  <si>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</si>
  <si>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</si>
  <si>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</si>
  <si>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</si>
  <si>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</si>
  <si>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</si>
  <si>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</si>
  <si>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</si>
  <si>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</si>
  <si>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</si>
  <si>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</si>
  <si>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</si>
  <si>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</si>
  <si>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</si>
  <si>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</si>
  <si>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</si>
  <si>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</si>
  <si>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</si>
  <si>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</si>
  <si>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</si>
  <si>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</si>
  <si>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</si>
  <si>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</si>
  <si>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</si>
  <si>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</si>
  <si>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</si>
  <si>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</si>
  <si>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</si>
  <si>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</si>
  <si>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</si>
  <si>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</si>
  <si>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</si>
  <si>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</si>
  <si>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</si>
  <si>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</si>
  <si>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</si>
  <si>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</si>
  <si>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</si>
  <si>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</si>
  <si>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</si>
  <si>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</si>
  <si>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</si>
  <si>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</si>
  <si>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</si>
  <si>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</si>
  <si>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</si>
  <si>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</si>
  <si>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</si>
  <si>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</si>
  <si>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</si>
  <si>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</si>
  <si>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</si>
  <si>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</si>
  <si>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</si>
  <si>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</si>
  <si>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</si>
  <si>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</si>
  <si>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</si>
  <si>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</si>
  <si>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</si>
  <si>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</si>
  <si>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</si>
  <si>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</si>
  <si>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</si>
  <si>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</si>
  <si>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</si>
  <si>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</si>
  <si>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</si>
  <si>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</si>
  <si>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</si>
  <si>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</si>
  <si>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</si>
  <si>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</si>
  <si>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</si>
  <si>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</si>
  <si>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</si>
  <si>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</si>
  <si>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</si>
  <si>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</si>
  <si>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</si>
  <si>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</si>
  <si>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</si>
  <si>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</si>
  <si>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</si>
  <si>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</si>
  <si>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</si>
  <si>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</si>
  <si>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</si>
  <si>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</si>
  <si>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</si>
  <si>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</si>
  <si>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</si>
  <si>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</si>
  <si>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</si>
  <si>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</si>
  <si>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</si>
  <si>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</si>
  <si>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</si>
  <si>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</si>
  <si>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</si>
  <si>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</si>
  <si>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</si>
  <si>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</si>
  <si>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</si>
  <si>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</si>
  <si>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</si>
  <si>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</si>
  <si>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</si>
  <si>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</si>
  <si>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</si>
  <si>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</si>
  <si>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</si>
  <si>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</si>
  <si>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</si>
  <si>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</si>
  <si>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</si>
  <si>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</si>
  <si>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</si>
  <si>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</si>
  <si>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</si>
  <si>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</si>
  <si>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</si>
  <si>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</si>
  <si>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</si>
  <si>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</si>
  <si>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</si>
  <si>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</si>
  <si>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</si>
  <si>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</si>
  <si>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</si>
  <si>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</si>
  <si>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</si>
  <si>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</si>
  <si>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</si>
  <si>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</si>
  <si>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</si>
  <si>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</si>
  <si>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</si>
  <si>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</si>
  <si>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</si>
  <si>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</si>
  <si>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</si>
  <si>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</si>
  <si>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</si>
  <si>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</si>
  <si>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</si>
  <si>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</si>
  <si>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</si>
  <si>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</si>
  <si>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</si>
  <si>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</si>
  <si>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</si>
  <si>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</si>
  <si>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</si>
  <si>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</si>
  <si>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</si>
  <si>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</si>
  <si>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</si>
  <si>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</si>
  <si>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</si>
  <si>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</si>
  <si>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</si>
  <si>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</si>
  <si>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</si>
  <si>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</si>
  <si>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</si>
  <si>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</si>
  <si>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</si>
  <si>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</si>
  <si>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</si>
  <si>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</si>
  <si>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</si>
  <si>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</si>
  <si>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</si>
  <si>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</si>
  <si>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</si>
  <si>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</si>
  <si>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</si>
  <si>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</si>
  <si>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</si>
  <si>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</si>
  <si>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</si>
  <si>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</si>
  <si>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</si>
  <si>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</si>
  <si>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</si>
  <si>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</si>
  <si>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</si>
  <si>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</si>
  <si>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</si>
  <si>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</si>
  <si>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</si>
  <si>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</si>
  <si>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</si>
  <si>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</si>
  <si>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</si>
  <si>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</si>
  <si>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</si>
  <si>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</si>
  <si>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</si>
  <si>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</si>
  <si>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</si>
  <si>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</si>
  <si>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</si>
  <si>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</si>
  <si>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</si>
  <si>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</si>
  <si>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</si>
  <si>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</si>
  <si>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</si>
  <si>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</si>
  <si>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</si>
  <si>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</si>
  <si>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</si>
  <si>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</si>
  <si>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</si>
  <si>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</si>
  <si>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</si>
  <si>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</si>
  <si>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</si>
  <si>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</si>
  <si>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</si>
  <si>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</si>
  <si>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</si>
  <si>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</si>
  <si>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</si>
  <si>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</si>
  <si>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</si>
  <si>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</si>
  <si>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</si>
  <si>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</si>
  <si>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</si>
  <si>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</si>
  <si>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</si>
  <si>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</si>
  <si>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</si>
  <si>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</si>
  <si>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</si>
  <si>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</si>
  <si>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</si>
  <si>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</si>
  <si>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</si>
  <si>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</si>
  <si>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</si>
  <si>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</si>
  <si>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</si>
  <si>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</si>
  <si>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</si>
  <si>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</si>
  <si>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</si>
  <si>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</si>
  <si>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</si>
  <si>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</si>
  <si>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</si>
  <si>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</si>
  <si>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</si>
  <si>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</si>
  <si>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</si>
  <si>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</si>
  <si>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</si>
  <si>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</si>
  <si>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</si>
  <si>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</si>
  <si>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</si>
  <si>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</si>
  <si>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</si>
  <si>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</si>
  <si>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</si>
  <si>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</si>
  <si>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</si>
  <si>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</si>
  <si>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</si>
  <si>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</si>
  <si>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</si>
  <si>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</si>
  <si>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</si>
  <si>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</si>
  <si>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</si>
  <si>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</si>
  <si>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</si>
  <si>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</si>
  <si>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</si>
  <si>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</si>
  <si>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</si>
  <si>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</si>
  <si>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</si>
  <si>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</si>
  <si>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</si>
  <si>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</si>
  <si>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</si>
  <si>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</si>
  <si>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</si>
  <si>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</si>
  <si>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</si>
  <si>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</si>
  <si>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</si>
  <si>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</si>
  <si>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</si>
  <si>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</si>
  <si>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</si>
  <si>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</si>
  <si>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</si>
  <si>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</si>
  <si>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</si>
  <si>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</si>
  <si>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</si>
  <si>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</si>
  <si>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</si>
  <si>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</si>
  <si>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</si>
  <si>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</si>
  <si>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</si>
  <si>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</si>
  <si>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</si>
  <si>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</si>
  <si>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</si>
  <si>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</si>
  <si>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</si>
  <si>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</si>
  <si>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</si>
  <si>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</si>
  <si>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</si>
  <si>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</si>
  <si>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</si>
  <si>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</si>
  <si>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</si>
  <si>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</si>
  <si>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</si>
  <si>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</si>
  <si>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</si>
  <si>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</si>
  <si>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</si>
  <si>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</si>
  <si>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</si>
  <si>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</si>
  <si>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</si>
  <si>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</si>
  <si>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</si>
  <si>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</si>
  <si>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</si>
  <si>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</si>
  <si>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</si>
  <si>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</si>
  <si>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</si>
  <si>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</si>
  <si>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</si>
  <si>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</si>
  <si>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</si>
  <si>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</si>
  <si>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</si>
  <si>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</si>
  <si>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</si>
  <si>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</si>
  <si>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</si>
  <si>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</si>
  <si>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</si>
  <si>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</si>
  <si>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</si>
  <si>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</si>
  <si>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</si>
  <si>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</si>
  <si>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</si>
  <si>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</si>
  <si>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</si>
  <si>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</si>
  <si>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</si>
  <si>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</si>
  <si>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</si>
  <si>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</si>
  <si>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</si>
  <si>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</si>
  <si>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</si>
  <si>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</si>
  <si>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</si>
  <si>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</si>
  <si>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</si>
  <si>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</si>
  <si>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</si>
  <si>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</si>
  <si>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</si>
  <si>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</si>
  <si>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</si>
  <si>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</si>
  <si>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</si>
  <si>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</si>
  <si>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</si>
  <si>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</si>
  <si>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</si>
  <si>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</si>
  <si>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</si>
  <si>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</si>
  <si>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</si>
  <si>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</si>
  <si>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</si>
  <si>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</si>
  <si>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</si>
  <si>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</si>
  <si>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</si>
  <si>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</si>
  <si>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</si>
  <si>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</si>
  <si>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</si>
  <si>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</si>
  <si>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</si>
  <si>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</si>
  <si>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</si>
  <si>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</si>
  <si>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</si>
  <si>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</si>
  <si>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</si>
  <si>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</si>
  <si>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</si>
  <si>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</si>
  <si>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</si>
  <si>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</si>
  <si>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</si>
  <si>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</si>
  <si>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</si>
  <si>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</si>
  <si>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</si>
  <si>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</si>
  <si>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</si>
  <si>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</si>
  <si>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</si>
  <si>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</si>
  <si>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</si>
  <si>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</si>
  <si>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</si>
  <si>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</si>
  <si>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</si>
  <si>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</si>
  <si>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</si>
  <si>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</si>
  <si>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</si>
  <si>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</si>
  <si>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</si>
  <si>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</si>
  <si>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</si>
  <si>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</si>
  <si>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</si>
  <si>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</si>
  <si>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</si>
  <si>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</si>
  <si>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</si>
  <si>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</si>
  <si>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</si>
  <si>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</si>
  <si>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</si>
  <si>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</si>
  <si>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</si>
  <si>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</si>
  <si>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</si>
  <si>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</si>
  <si>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</si>
  <si>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</si>
  <si>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</si>
  <si>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</si>
  <si>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</si>
  <si>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</si>
  <si>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</si>
  <si>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</si>
  <si>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</si>
  <si>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</si>
  <si>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</si>
  <si>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</si>
  <si>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</si>
  <si>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</si>
  <si>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</si>
  <si>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</si>
  <si>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</si>
  <si>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</si>
  <si>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</si>
  <si>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</si>
  <si>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</si>
  <si>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</si>
  <si>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</si>
  <si>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</si>
  <si>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</si>
  <si>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</si>
  <si>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</si>
  <si>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</si>
  <si>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</si>
  <si>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</si>
  <si>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</si>
  <si>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</si>
  <si>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</si>
  <si>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</si>
  <si>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</si>
  <si>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</si>
  <si>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</si>
  <si>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</si>
  <si>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</si>
  <si>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</si>
  <si>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</si>
  <si>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</si>
  <si>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</si>
  <si>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</si>
  <si>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</si>
  <si>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</si>
  <si>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</si>
  <si>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</si>
  <si>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</si>
  <si>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</si>
  <si>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</si>
  <si>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</si>
  <si>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</si>
  <si>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</si>
  <si>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</si>
  <si>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</si>
  <si>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</si>
  <si>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</si>
  <si>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</si>
  <si>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</si>
  <si>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</si>
  <si>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</si>
  <si>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</si>
  <si>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</si>
  <si>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</si>
  <si>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</si>
  <si>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</si>
  <si>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</si>
  <si>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</si>
  <si>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</si>
  <si>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</si>
  <si>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</si>
  <si>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</si>
  <si>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</si>
  <si>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</si>
  <si>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</si>
  <si>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</si>
  <si>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</si>
  <si>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</si>
  <si>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</si>
  <si>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</si>
  <si>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</si>
  <si>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</si>
  <si>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</si>
  <si>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</si>
  <si>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</si>
  <si>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</si>
  <si>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</si>
  <si>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</si>
  <si>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</si>
  <si>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</si>
  <si>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</si>
  <si>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</si>
  <si>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</si>
  <si>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</si>
  <si>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</si>
  <si>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</si>
  <si>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</si>
  <si>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</si>
  <si>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</si>
  <si>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</si>
  <si>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</si>
  <si>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</si>
  <si>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</si>
  <si>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</si>
  <si>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</si>
  <si>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</si>
  <si>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</si>
  <si>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</si>
  <si>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</si>
  <si>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</si>
  <si>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</si>
  <si>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</si>
  <si>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</si>
  <si>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</si>
  <si>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</si>
  <si>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</si>
  <si>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</si>
  <si>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</si>
  <si>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</si>
  <si>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</si>
  <si>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</si>
  <si>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</si>
  <si>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</si>
  <si>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</si>
  <si>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</si>
  <si>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</si>
  <si>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</si>
  <si>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</si>
  <si>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</si>
  <si>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</si>
  <si>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</si>
  <si>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</si>
  <si>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</si>
  <si>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</si>
  <si>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</si>
  <si>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</si>
  <si>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</si>
  <si>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</si>
  <si>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</si>
  <si>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</si>
  <si>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</si>
  <si>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</si>
  <si>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</si>
  <si>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</si>
  <si>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</si>
  <si>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</si>
  <si>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</si>
  <si>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</si>
  <si>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</si>
  <si>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</si>
  <si>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</si>
  <si>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</si>
  <si>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</si>
  <si>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</si>
  <si>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</si>
  <si>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</si>
  <si>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</si>
  <si>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</si>
  <si>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</si>
  <si>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</si>
  <si>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</si>
  <si>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</si>
  <si>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</si>
  <si>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</si>
  <si>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</si>
  <si>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</si>
  <si>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</si>
  <si>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</si>
  <si>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</si>
  <si>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</si>
  <si>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</si>
  <si>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</si>
  <si>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</si>
  <si>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</si>
  <si>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</si>
  <si>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</si>
  <si>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</si>
  <si>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</si>
  <si>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</si>
  <si>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</si>
  <si>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</si>
  <si>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</si>
  <si>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</si>
  <si>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</si>
  <si>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</si>
  <si>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</si>
  <si>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</si>
  <si>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</si>
  <si>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</si>
  <si>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</si>
  <si>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</si>
  <si>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</si>
  <si>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</si>
  <si>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</si>
  <si>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</si>
  <si>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</si>
  <si>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</si>
  <si>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</si>
  <si>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</si>
  <si>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</si>
  <si>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</si>
  <si>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</si>
  <si>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</si>
  <si>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</si>
  <si>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</si>
  <si>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</si>
  <si>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</si>
  <si>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</si>
  <si>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</si>
  <si>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</si>
  <si>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</si>
  <si>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</si>
  <si>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</si>
  <si>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</si>
  <si>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</si>
  <si>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</si>
  <si>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</si>
  <si>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</si>
  <si>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</si>
  <si>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</si>
  <si>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</si>
  <si>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</si>
  <si>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</si>
  <si>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</si>
  <si>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</si>
  <si>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</si>
  <si>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</si>
  <si>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</si>
  <si>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</si>
  <si>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</si>
  <si>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</si>
  <si>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</si>
  <si>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</si>
  <si>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</si>
  <si>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</si>
  <si>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</si>
  <si>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</si>
  <si>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</si>
  <si>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</si>
  <si>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</si>
  <si>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</si>
  <si>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</si>
  <si>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</si>
  <si>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</si>
  <si>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</si>
  <si>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</si>
  <si>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</si>
  <si>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</si>
  <si>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</si>
  <si>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</si>
  <si>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</si>
  <si>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</si>
  <si>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</si>
  <si>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</si>
  <si>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</si>
  <si>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</si>
  <si>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</si>
  <si>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</si>
  <si>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</si>
  <si>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</si>
  <si>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</si>
  <si>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</si>
  <si>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</si>
  <si>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</si>
  <si>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</si>
  <si>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</si>
  <si>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</si>
  <si>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</si>
  <si>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</si>
  <si>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</si>
  <si>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</si>
  <si>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</si>
  <si>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</si>
  <si>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</si>
  <si>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</si>
  <si>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</si>
  <si>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</si>
  <si>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</si>
  <si>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</si>
  <si>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</si>
  <si>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</si>
  <si>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</si>
  <si>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</si>
  <si>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</si>
  <si>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</si>
  <si>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</si>
  <si>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</si>
  <si>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</si>
  <si>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</si>
  <si>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</si>
  <si>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</si>
  <si>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</si>
  <si>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</si>
  <si>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</si>
  <si>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</si>
  <si>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</si>
  <si>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</si>
  <si>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</si>
  <si>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</si>
  <si>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</si>
  <si>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</si>
  <si>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</si>
  <si>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</si>
  <si>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</si>
  <si>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</si>
  <si>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</si>
  <si>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</si>
  <si>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</si>
  <si>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</si>
  <si>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</si>
  <si>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</si>
  <si>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</si>
  <si>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</si>
  <si>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</si>
  <si>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</si>
  <si>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</si>
  <si>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</si>
  <si>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</si>
  <si>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</si>
  <si>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</si>
  <si>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</si>
  <si>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</si>
  <si>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</si>
  <si>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</si>
  <si>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</si>
  <si>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</si>
  <si>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</si>
  <si>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</si>
  <si>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</si>
  <si>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</si>
  <si>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</si>
  <si>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</si>
  <si>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</si>
  <si>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</si>
  <si>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</si>
  <si>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</si>
  <si>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</si>
  <si>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</si>
  <si>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</si>
  <si>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</si>
  <si>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</si>
  <si>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</si>
  <si>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</si>
  <si>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</si>
  <si>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</si>
  <si>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</si>
  <si>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</si>
  <si>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</si>
  <si>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</si>
  <si>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</si>
  <si>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</si>
  <si>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</si>
  <si>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</si>
  <si>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</si>
  <si>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</si>
  <si>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</si>
  <si>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</si>
  <si>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</si>
  <si>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</si>
  <si>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</si>
  <si>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</si>
  <si>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</si>
  <si>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</si>
  <si>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</si>
  <si>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</si>
  <si>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</si>
  <si>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</si>
  <si>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</si>
  <si>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</si>
  <si>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</si>
  <si>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</si>
  <si>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</si>
  <si>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</si>
  <si>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</si>
  <si>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</si>
  <si>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</si>
  <si>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</si>
  <si>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</si>
  <si>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</si>
  <si>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</si>
  <si>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</si>
  <si>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</si>
  <si>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</si>
  <si>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</si>
  <si>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</si>
  <si>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</si>
  <si>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</si>
  <si>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</si>
  <si>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</si>
  <si>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</si>
  <si>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</si>
  <si>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</si>
  <si>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</si>
  <si>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</si>
  <si>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</si>
  <si>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</si>
  <si>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</si>
  <si>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</si>
  <si>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</si>
  <si>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</si>
  <si>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</si>
  <si>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</si>
  <si>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</si>
  <si>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</si>
  <si>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</si>
  <si>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</si>
  <si>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</si>
  <si>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</si>
  <si>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</si>
  <si>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</si>
  <si>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</si>
  <si>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</si>
  <si>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</si>
  <si>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</si>
  <si>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</si>
  <si>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</si>
  <si>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</si>
  <si>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</si>
  <si>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</si>
  <si>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</si>
  <si>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</si>
  <si>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</si>
  <si>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</si>
  <si>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</si>
  <si>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</si>
  <si>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</si>
  <si>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</si>
  <si>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</si>
  <si>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</si>
  <si>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</si>
  <si>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</si>
  <si>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</si>
  <si>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</si>
  <si>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</si>
  <si>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</si>
  <si>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</si>
  <si>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</si>
  <si>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</si>
  <si>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</si>
  <si>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</si>
  <si>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</si>
  <si>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</si>
  <si>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</si>
  <si>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</si>
  <si>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</si>
  <si>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</si>
  <si>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</si>
  <si>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</si>
  <si>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</si>
  <si>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</si>
  <si>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</si>
  <si>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</si>
  <si>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</si>
  <si>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</si>
  <si>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</si>
  <si>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</si>
  <si>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</si>
  <si>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</si>
  <si>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</si>
  <si>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</si>
  <si>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</si>
  <si>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</si>
  <si>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</si>
  <si>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</si>
  <si>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</si>
  <si>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</si>
  <si>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</si>
  <si>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</si>
  <si>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</si>
  <si>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</si>
  <si>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</si>
  <si>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</si>
  <si>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</si>
  <si>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</si>
  <si>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</si>
  <si>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</si>
  <si>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</si>
  <si>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</si>
  <si>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</si>
  <si>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</si>
  <si>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</si>
  <si>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</si>
  <si>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</si>
  <si>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</si>
  <si>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</si>
  <si>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</si>
  <si>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</si>
  <si>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</si>
  <si>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</si>
  <si>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</si>
  <si>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</si>
  <si>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</si>
  <si>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</si>
  <si>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</si>
  <si>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</si>
  <si>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</si>
  <si>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</si>
  <si>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</si>
  <si>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</si>
  <si>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</si>
  <si>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</si>
  <si>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</si>
  <si>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</si>
  <si>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</si>
  <si>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</si>
  <si>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</si>
  <si>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</si>
  <si>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</si>
  <si>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</si>
  <si>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</si>
  <si>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</si>
  <si>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</si>
  <si>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</si>
  <si>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</si>
  <si>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</si>
  <si>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</si>
  <si>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</si>
  <si>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</si>
  <si>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</si>
  <si>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</si>
  <si>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</si>
  <si>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</si>
  <si>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</si>
  <si>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</si>
  <si>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</si>
  <si>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</si>
  <si>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</si>
  <si>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</si>
  <si>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</si>
  <si>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</si>
  <si>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</si>
  <si>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</si>
  <si>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</si>
  <si>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</si>
  <si>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</si>
  <si>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</si>
  <si>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</si>
  <si>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</si>
  <si>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</si>
  <si>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</si>
  <si>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</si>
  <si>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</si>
  <si>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</si>
  <si>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</si>
  <si>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</si>
  <si>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</si>
  <si>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</si>
  <si>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</si>
  <si>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</si>
  <si>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</si>
  <si>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</si>
  <si>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</si>
  <si>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</si>
  <si>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</si>
  <si>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</si>
  <si>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</si>
  <si>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</si>
  <si>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</si>
  <si>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</si>
  <si>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</si>
  <si>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</si>
  <si>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</si>
  <si>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</si>
  <si>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</si>
  <si>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</si>
  <si>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</si>
  <si>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</si>
  <si>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</si>
  <si>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</si>
  <si>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</si>
  <si>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</si>
  <si>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</si>
  <si>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</si>
  <si>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</si>
  <si>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</si>
  <si>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</si>
  <si>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</si>
  <si>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</si>
  <si>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</si>
  <si>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</si>
  <si>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</si>
  <si>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</si>
  <si>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</si>
  <si>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</si>
  <si>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</si>
  <si>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</si>
  <si>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</si>
  <si>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</si>
  <si>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</si>
  <si>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</si>
  <si>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</si>
  <si>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</si>
  <si>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</si>
  <si>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</si>
  <si>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</si>
  <si>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</si>
  <si>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</si>
  <si>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</si>
  <si>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</si>
  <si>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</si>
  <si>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</si>
  <si>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</si>
  <si>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</si>
  <si>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</si>
  <si>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</si>
  <si>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</si>
  <si>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</si>
  <si>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</si>
  <si>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</si>
  <si>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</si>
  <si>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</si>
  <si>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</si>
  <si>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</si>
  <si>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</si>
  <si>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</si>
  <si>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</si>
  <si>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</si>
  <si>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</si>
  <si>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</si>
  <si>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</si>
  <si>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</si>
  <si>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</si>
  <si>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</si>
  <si>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</si>
  <si>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</si>
  <si>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</si>
  <si>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</si>
  <si>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</si>
  <si>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</si>
  <si>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</si>
  <si>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</si>
  <si>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</si>
  <si>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</si>
  <si>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</si>
  <si>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</si>
  <si>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</si>
  <si>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</si>
  <si>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</si>
  <si>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</si>
  <si>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</si>
  <si>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</si>
  <si>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</si>
  <si>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</si>
  <si>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</si>
  <si>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</si>
  <si>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</si>
  <si>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</si>
  <si>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</si>
  <si>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</si>
  <si>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</si>
  <si>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</si>
  <si>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</si>
  <si>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</si>
  <si>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</si>
  <si>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</si>
  <si>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</si>
  <si>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</si>
  <si>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</si>
  <si>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</si>
  <si>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</si>
  <si>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</si>
  <si>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</si>
  <si>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</si>
  <si>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</si>
  <si>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</si>
  <si>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</si>
  <si>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</si>
  <si>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</si>
  <si>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</si>
  <si>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</si>
  <si>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</si>
  <si>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</si>
  <si>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</si>
  <si>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</si>
  <si>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</si>
  <si>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</si>
  <si>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</si>
  <si>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</si>
  <si>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</si>
  <si>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</si>
  <si>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</si>
  <si>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</si>
  <si>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</si>
  <si>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</si>
  <si>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</si>
  <si>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</si>
  <si>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</si>
  <si>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</si>
  <si>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</si>
  <si>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</si>
  <si>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</si>
  <si>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</si>
  <si>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</si>
  <si>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</si>
  <si>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</si>
  <si>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</si>
  <si>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</si>
  <si>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</si>
  <si>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</si>
  <si>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</si>
  <si>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</si>
  <si>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</si>
  <si>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</si>
  <si>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</si>
  <si>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</si>
  <si>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</si>
  <si>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</si>
  <si>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</si>
  <si>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</si>
  <si>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</si>
  <si>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</si>
  <si>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</si>
  <si>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</si>
  <si>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</si>
  <si>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</si>
  <si>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</si>
  <si>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</si>
  <si>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</si>
  <si>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</si>
  <si>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</si>
  <si>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</si>
  <si>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</si>
  <si>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</si>
  <si>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</si>
  <si>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</si>
  <si>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</si>
  <si>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</si>
  <si>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</si>
  <si>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</si>
  <si>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</si>
  <si>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</si>
  <si>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</si>
  <si>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</si>
  <si>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</si>
  <si>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</si>
  <si>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</si>
  <si>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</si>
  <si>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</si>
  <si>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</si>
  <si>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</si>
  <si>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</si>
  <si>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</si>
  <si>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</si>
  <si>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</si>
  <si>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</si>
  <si>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</si>
  <si>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</si>
  <si>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</si>
  <si>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</si>
  <si>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</si>
  <si>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</si>
  <si>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</si>
  <si>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</si>
  <si>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</si>
  <si>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</si>
  <si>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</si>
  <si>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</si>
  <si>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</si>
  <si>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</si>
  <si>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</si>
  <si>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</si>
  <si>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</si>
  <si>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</si>
  <si>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</si>
  <si>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</si>
  <si>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</si>
  <si>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</si>
  <si>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</si>
  <si>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</si>
  <si>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</si>
  <si>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</si>
  <si>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</si>
  <si>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</si>
  <si>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</si>
  <si>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</si>
  <si>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</si>
  <si>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</si>
  <si>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</si>
  <si>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</si>
  <si>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</si>
  <si>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</si>
  <si>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</si>
  <si>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</si>
  <si>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</si>
  <si>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</si>
  <si>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</si>
  <si>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</si>
  <si>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</si>
  <si>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</si>
  <si>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</si>
  <si>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</si>
  <si>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</si>
  <si>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</si>
  <si>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</si>
  <si>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</si>
  <si>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</si>
  <si>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</si>
  <si>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</si>
  <si>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</si>
  <si>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</si>
  <si>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</si>
  <si>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</si>
  <si>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</si>
  <si>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</si>
  <si>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</si>
  <si>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</si>
  <si>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</si>
  <si>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</si>
  <si>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</si>
  <si>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</si>
  <si>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</si>
  <si>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</si>
  <si>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</si>
  <si>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</si>
  <si>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</si>
  <si>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</si>
  <si>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</si>
  <si>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</si>
  <si>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</si>
  <si>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</si>
  <si>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</si>
  <si>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</si>
  <si>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</si>
  <si>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</si>
  <si>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</si>
  <si>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</si>
  <si>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</si>
  <si>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</si>
  <si>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</si>
  <si>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</si>
  <si>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</si>
  <si>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</si>
  <si>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</si>
  <si>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</si>
  <si>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</si>
  <si>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</si>
  <si>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</si>
  <si>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</si>
  <si>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</si>
  <si>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</si>
  <si>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</si>
  <si>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</si>
  <si>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</si>
  <si>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</si>
  <si>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</si>
  <si>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</si>
  <si>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</si>
  <si>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</si>
  <si>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</si>
  <si>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</si>
  <si>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</si>
  <si>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</si>
  <si>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</si>
  <si>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</si>
  <si>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</si>
  <si>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</si>
  <si>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</si>
  <si>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</si>
  <si>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</si>
  <si>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</si>
  <si>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</si>
  <si>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</si>
  <si>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</si>
  <si>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</si>
  <si>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</si>
  <si>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</si>
  <si>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</si>
  <si>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</si>
  <si>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</si>
  <si>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</si>
  <si>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</si>
  <si>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</si>
  <si>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</si>
  <si>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</si>
  <si>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</si>
  <si>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</si>
  <si>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</si>
  <si>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</si>
  <si>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</si>
  <si>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</si>
  <si>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</si>
  <si>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</si>
  <si>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</si>
  <si>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</si>
  <si>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</si>
  <si>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</si>
  <si>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</si>
  <si>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</si>
  <si>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</si>
  <si>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</si>
  <si>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</si>
  <si>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</si>
  <si>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</si>
  <si>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</si>
  <si>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</si>
  <si>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</si>
  <si>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</si>
  <si>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</si>
  <si>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</si>
  <si>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</si>
  <si>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</si>
  <si>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</si>
  <si>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</si>
  <si>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</si>
  <si>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</si>
  <si>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</si>
  <si>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</si>
  <si>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</si>
  <si>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</si>
  <si>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</si>
  <si>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</si>
  <si>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</si>
  <si>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</si>
  <si>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</si>
  <si>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</si>
  <si>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</si>
  <si>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</si>
  <si>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</si>
  <si>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</si>
  <si>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</si>
  <si>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</si>
  <si>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</si>
  <si>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</si>
  <si>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</si>
  <si>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</si>
  <si>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</si>
  <si>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</si>
  <si>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</si>
  <si>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</si>
  <si>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</si>
  <si>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</si>
  <si>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</si>
  <si>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</si>
  <si>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</si>
  <si>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</si>
  <si>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</si>
  <si>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</si>
  <si>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</si>
  <si>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</si>
  <si>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</si>
  <si>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</si>
  <si>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</si>
  <si>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</si>
  <si>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</si>
  <si>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</si>
  <si>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</si>
  <si>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</si>
  <si>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</si>
  <si>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</si>
  <si>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</si>
  <si>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</si>
  <si>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</si>
  <si>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</si>
  <si>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</si>
  <si>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</si>
  <si>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</si>
  <si>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</si>
  <si>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</si>
  <si>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</si>
  <si>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</si>
  <si>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</si>
  <si>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</si>
  <si>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</si>
  <si>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</si>
  <si>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</si>
  <si>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</si>
  <si>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</si>
  <si>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</si>
  <si>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</si>
  <si>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</si>
  <si>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</si>
  <si>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</si>
  <si>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</si>
  <si>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</si>
  <si>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</si>
  <si>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</si>
  <si>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</si>
  <si>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</si>
  <si>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</si>
  <si>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</si>
  <si>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</si>
  <si>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</si>
  <si>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</si>
  <si>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</si>
  <si>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</si>
  <si>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</si>
  <si>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</si>
  <si>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</si>
  <si>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</si>
  <si>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</si>
  <si>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</si>
  <si>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</si>
  <si>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</si>
  <si>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</si>
  <si>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</si>
  <si>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</si>
  <si>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</si>
  <si>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</si>
  <si>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</si>
  <si>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</si>
  <si>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</si>
  <si>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</si>
  <si>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</si>
  <si>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</si>
  <si>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</si>
  <si>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</si>
  <si>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</si>
  <si>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</si>
  <si>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</si>
  <si>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</si>
  <si>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</si>
  <si>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</si>
  <si>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</si>
  <si>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</si>
  <si>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</si>
  <si>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</si>
  <si>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</si>
  <si>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</si>
  <si>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</si>
  <si>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</si>
  <si>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</si>
  <si>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</si>
  <si>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</si>
  <si>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</si>
  <si>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</si>
  <si>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</si>
  <si>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</si>
  <si>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</si>
  <si>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</si>
  <si>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</si>
  <si>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</si>
  <si>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</si>
  <si>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</si>
  <si>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</si>
  <si>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</si>
  <si>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</si>
  <si>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</si>
  <si>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</si>
  <si>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</si>
  <si>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</si>
  <si>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</si>
  <si>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</si>
  <si>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</si>
  <si>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</si>
  <si>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</si>
  <si>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</si>
  <si>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</si>
  <si>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</si>
  <si>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</si>
  <si>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</si>
  <si>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</si>
  <si>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</si>
  <si>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</si>
  <si>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</si>
  <si>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</si>
  <si>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</si>
  <si>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</si>
  <si>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</si>
  <si>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</si>
  <si>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</si>
  <si>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</si>
  <si>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</si>
  <si>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</si>
  <si>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</si>
  <si>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</si>
  <si>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</si>
  <si>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</si>
  <si>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</si>
  <si>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</si>
  <si>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</si>
  <si>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</si>
  <si>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</si>
  <si>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</si>
  <si>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</si>
  <si>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</si>
  <si>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</si>
  <si>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</si>
  <si>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</si>
  <si>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</si>
  <si>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</si>
  <si>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</si>
  <si>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</si>
  <si>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</si>
  <si>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</si>
  <si>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</si>
  <si>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</si>
  <si>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</si>
  <si>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</si>
  <si>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</si>
  <si>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</si>
  <si>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</si>
  <si>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</si>
  <si>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</si>
  <si>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</si>
  <si>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</si>
  <si>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</si>
  <si>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</si>
  <si>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</si>
  <si>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</si>
  <si>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</si>
  <si>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</si>
  <si>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</si>
  <si>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</si>
  <si>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</si>
  <si>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</si>
  <si>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</si>
  <si>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</si>
  <si>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</si>
  <si>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</si>
  <si>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</si>
  <si>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</si>
  <si>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</si>
  <si>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</si>
  <si>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</si>
  <si>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</si>
  <si>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</si>
  <si>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</si>
  <si>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</si>
  <si>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</si>
  <si>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</si>
  <si>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</si>
  <si>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</si>
  <si>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</si>
  <si>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</si>
  <si>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</si>
  <si>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</si>
  <si>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</si>
  <si>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</si>
  <si>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</si>
  <si>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</si>
  <si>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</si>
  <si>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</si>
  <si>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</si>
  <si>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</si>
  <si>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</si>
  <si>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</si>
  <si>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</si>
  <si>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</si>
  <si>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</si>
  <si>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</si>
  <si>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</si>
  <si>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</si>
  <si>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</si>
  <si>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</si>
  <si>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</si>
  <si>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</si>
  <si>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</si>
  <si>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</si>
  <si>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</si>
  <si>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</si>
  <si>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</si>
  <si>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</si>
  <si>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</si>
  <si>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</si>
  <si>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</si>
  <si>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</si>
  <si>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</si>
  <si>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</si>
  <si>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</si>
  <si>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</si>
  <si>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</si>
  <si>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</si>
  <si>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</si>
  <si>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</si>
  <si>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</si>
  <si>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</si>
  <si>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</si>
  <si>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</si>
  <si>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</si>
  <si>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</si>
  <si>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</si>
  <si>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</si>
  <si>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</si>
  <si>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</si>
  <si>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</si>
  <si>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</si>
  <si>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</si>
  <si>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</si>
  <si>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</si>
  <si>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</si>
  <si>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</si>
  <si>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</si>
  <si>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</si>
  <si>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</si>
  <si>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</si>
  <si>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</si>
  <si>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</si>
  <si>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</si>
  <si>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</si>
  <si>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</si>
  <si>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</si>
  <si>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</si>
  <si>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</si>
  <si>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</si>
  <si>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</si>
  <si>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</si>
  <si>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</si>
  <si>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</si>
  <si>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</si>
  <si>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</si>
  <si>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</si>
  <si>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</si>
  <si>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</si>
  <si>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</si>
  <si>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</si>
  <si>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</si>
  <si>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</si>
  <si>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</si>
  <si>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</si>
  <si>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</si>
  <si>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</si>
  <si>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</si>
  <si>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</si>
  <si>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</si>
  <si>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</si>
  <si>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</si>
  <si>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</si>
  <si>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</si>
  <si>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</si>
  <si>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</si>
  <si>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</si>
  <si>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</si>
  <si>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</si>
  <si>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</si>
  <si>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</si>
  <si>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</si>
  <si>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</si>
  <si>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</si>
  <si>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</si>
  <si>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</si>
  <si>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</si>
  <si>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</si>
  <si>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</si>
  <si>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</si>
  <si>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</si>
  <si>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</si>
  <si>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</si>
  <si>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</si>
  <si>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</si>
  <si>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</si>
  <si>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</si>
  <si>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</si>
  <si>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</si>
  <si>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</si>
  <si>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</si>
  <si>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</si>
  <si>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</si>
  <si>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</si>
  <si>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</si>
  <si>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</si>
  <si>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</si>
  <si>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</si>
  <si>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</si>
  <si>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</si>
  <si>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</si>
  <si>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</si>
  <si>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</si>
  <si>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</si>
  <si>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</si>
  <si>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</si>
  <si>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</si>
  <si>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</si>
  <si>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</si>
  <si>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</si>
  <si>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</si>
  <si>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</si>
  <si>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</si>
  <si>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</si>
  <si>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</si>
  <si>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</si>
  <si>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</si>
  <si>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</si>
  <si>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</si>
  <si>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</si>
  <si>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</si>
  <si>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</si>
  <si>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</si>
  <si>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</si>
  <si>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</si>
  <si>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</si>
  <si>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</si>
  <si>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</si>
  <si>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</si>
  <si>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</si>
  <si>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</si>
  <si>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</si>
  <si>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</si>
  <si>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</si>
  <si>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</si>
  <si>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</si>
  <si>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</si>
  <si>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</si>
  <si>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</si>
  <si>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</si>
  <si>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</si>
  <si>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</si>
  <si>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</si>
  <si>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</si>
  <si>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</si>
  <si>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</si>
  <si>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</si>
  <si>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</si>
  <si>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</si>
  <si>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</si>
  <si>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</si>
  <si>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</si>
  <si>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</si>
  <si>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</si>
  <si>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</si>
  <si>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</si>
  <si>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</si>
  <si>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</si>
  <si>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</si>
  <si>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</si>
  <si>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</si>
  <si>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</si>
  <si>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</si>
  <si>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</si>
  <si>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</si>
  <si>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</si>
  <si>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</si>
  <si>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</si>
  <si>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</si>
  <si>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</si>
  <si>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</si>
  <si>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</si>
  <si>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</si>
  <si>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</si>
  <si>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</si>
  <si>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</si>
  <si>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</si>
  <si>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</si>
  <si>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</si>
  <si>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</si>
  <si>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</si>
  <si>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</si>
  <si>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</si>
  <si>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</si>
  <si>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</si>
  <si>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</si>
  <si>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</si>
  <si>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</si>
  <si>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</si>
  <si>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</si>
  <si>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</si>
  <si>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</si>
  <si>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</si>
  <si>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</si>
  <si>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</si>
  <si>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</si>
  <si>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</si>
  <si>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</si>
  <si>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</si>
  <si>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</si>
  <si>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</si>
  <si>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</si>
  <si>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</si>
  <si>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</si>
  <si>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</si>
  <si>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</si>
  <si>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</si>
  <si>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</si>
  <si>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</si>
  <si>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</si>
  <si>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</si>
  <si>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</si>
  <si>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</si>
  <si>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</si>
  <si>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</si>
  <si>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</si>
  <si>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</si>
  <si>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</si>
  <si>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</si>
  <si>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</si>
  <si>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</si>
  <si>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</si>
  <si>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</si>
  <si>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</si>
  <si>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</si>
  <si>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</si>
  <si>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</si>
  <si>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</si>
  <si>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</si>
  <si>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</si>
  <si>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</si>
  <si>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</si>
  <si>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</si>
  <si>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</si>
  <si>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</si>
  <si>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</si>
  <si>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</si>
  <si>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</si>
  <si>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</si>
  <si>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</si>
  <si>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</si>
  <si>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</si>
  <si>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</si>
  <si>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</si>
  <si>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</si>
  <si>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</si>
  <si>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</si>
  <si>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</si>
  <si>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</si>
  <si>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</si>
  <si>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</si>
  <si>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</si>
  <si>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</si>
  <si>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</si>
  <si>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</si>
  <si>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</si>
  <si>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</si>
  <si>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</si>
  <si>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</si>
  <si>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</si>
  <si>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</si>
  <si>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</si>
  <si>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</si>
  <si>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</si>
  <si>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</si>
  <si>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</si>
  <si>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</si>
  <si>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</si>
  <si>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</si>
  <si>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</si>
  <si>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</si>
  <si>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</si>
  <si>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</si>
  <si>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</si>
  <si>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</si>
  <si>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</si>
  <si>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</si>
  <si>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</si>
  <si>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</si>
  <si>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</si>
  <si>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</si>
  <si>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</si>
  <si>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</si>
  <si>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</si>
  <si>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</si>
  <si>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</si>
  <si>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</si>
  <si>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</si>
  <si>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</si>
  <si>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</si>
  <si>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</si>
  <si>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</si>
  <si>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</si>
  <si>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</si>
  <si>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</si>
  <si>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</si>
  <si>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</si>
  <si>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</si>
  <si>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</si>
  <si>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</si>
  <si>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</si>
  <si>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</si>
  <si>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</si>
  <si>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</si>
  <si>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</si>
  <si>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</si>
  <si>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</si>
  <si>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</si>
  <si>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</si>
  <si>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</si>
  <si>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</si>
  <si>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</si>
  <si>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</si>
  <si>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</si>
  <si>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</si>
  <si>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</si>
  <si>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</si>
  <si>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</si>
  <si>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</si>
  <si>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</si>
  <si>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</si>
  <si>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</si>
  <si>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</si>
  <si>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</si>
  <si>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</si>
  <si>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</si>
  <si>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</si>
  <si>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</si>
  <si>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</si>
  <si>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</si>
  <si>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</si>
  <si>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</si>
  <si>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</si>
  <si>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</si>
  <si>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</si>
  <si>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</si>
  <si>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</si>
  <si>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</si>
  <si>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</si>
  <si>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</si>
  <si>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</si>
  <si>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</si>
  <si>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</si>
  <si>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</si>
  <si>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</si>
  <si>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</si>
  <si>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</si>
  <si>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</si>
  <si>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</si>
  <si>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</si>
  <si>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</si>
  <si>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</si>
  <si>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</si>
  <si>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</si>
  <si>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</si>
  <si>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</si>
  <si>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</si>
  <si>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</si>
  <si>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</si>
  <si>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</si>
  <si>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</si>
  <si>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</si>
  <si>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</si>
  <si>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</si>
  <si>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</si>
  <si>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</si>
  <si>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</si>
  <si>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</si>
  <si>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</si>
  <si>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</si>
  <si>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</si>
  <si>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</si>
  <si>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</si>
  <si>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</si>
  <si>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</si>
  <si>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</si>
  <si>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</si>
  <si>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</si>
  <si>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</si>
  <si>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</si>
  <si>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</si>
  <si>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</si>
  <si>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</si>
  <si>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</si>
  <si>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</si>
  <si>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</si>
  <si>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</si>
  <si>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</si>
  <si>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</si>
  <si>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</si>
  <si>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</si>
  <si>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</si>
  <si>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</si>
  <si>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</si>
  <si>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</si>
  <si>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</si>
  <si>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</si>
  <si>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</si>
  <si>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</si>
  <si>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</si>
  <si>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</si>
  <si>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</si>
  <si>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</si>
  <si>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</si>
  <si>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</si>
  <si>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</si>
  <si>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</si>
  <si>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</si>
  <si>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</si>
  <si>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</si>
  <si>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</si>
  <si>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</si>
  <si>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</si>
  <si>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</si>
  <si>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</si>
  <si>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</si>
  <si>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</si>
  <si>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</si>
  <si>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</si>
  <si>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</si>
  <si>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</si>
  <si>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</si>
  <si>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</si>
  <si>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</si>
  <si>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</si>
  <si>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</si>
  <si>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</si>
  <si>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</si>
  <si>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</si>
  <si>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</si>
  <si>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</si>
  <si>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</si>
  <si>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</si>
  <si>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</si>
  <si>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</si>
  <si>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</si>
  <si>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</si>
  <si>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</si>
  <si>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</si>
  <si>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</si>
  <si>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</si>
  <si>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</si>
  <si>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</si>
  <si>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</si>
  <si>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</si>
  <si>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</si>
  <si>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</si>
  <si>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</si>
  <si>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</si>
  <si>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</si>
  <si>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</si>
  <si>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</si>
  <si>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</si>
  <si>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</si>
  <si>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</si>
  <si>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</si>
  <si>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</si>
  <si>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</si>
  <si>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</si>
  <si>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</si>
  <si>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</si>
  <si>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</si>
  <si>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</si>
  <si>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</si>
  <si>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</si>
  <si>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</si>
  <si>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</si>
  <si>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</si>
  <si>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</si>
  <si>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</si>
  <si>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</si>
  <si>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</si>
  <si>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</si>
  <si>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</si>
  <si>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</si>
  <si>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</si>
  <si>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</si>
  <si>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</si>
  <si>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</si>
  <si>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</si>
  <si>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</si>
  <si>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</si>
  <si>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</si>
  <si>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</si>
  <si>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</si>
  <si>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</si>
  <si>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</si>
  <si>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</si>
  <si>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</si>
  <si>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</si>
  <si>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</si>
  <si>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</si>
  <si>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</si>
  <si>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</si>
  <si>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</si>
  <si>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</si>
  <si>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</si>
  <si>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</si>
  <si>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</si>
  <si>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</si>
  <si>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</si>
  <si>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</si>
  <si>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</si>
  <si>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</si>
  <si>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</si>
  <si>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</si>
  <si>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</si>
  <si>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</si>
  <si>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</si>
  <si>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</si>
  <si>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</si>
  <si>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</si>
  <si>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</si>
  <si>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</si>
  <si>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</si>
  <si>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</si>
  <si>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</si>
  <si>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</si>
  <si>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</si>
  <si>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</si>
  <si>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</si>
  <si>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</si>
  <si>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</si>
  <si>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</si>
  <si>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</si>
  <si>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</si>
  <si>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</si>
  <si>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</si>
  <si>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</si>
  <si>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</si>
  <si>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</si>
  <si>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</si>
  <si>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</si>
  <si>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</si>
  <si>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</si>
  <si>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</si>
  <si>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</si>
  <si>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</si>
  <si>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</si>
  <si>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</si>
  <si>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</si>
  <si>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</si>
  <si>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</si>
  <si>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</si>
  <si>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</si>
  <si>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</si>
  <si>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</si>
  <si>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</si>
  <si>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</si>
  <si>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</si>
  <si>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</si>
  <si>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</si>
  <si>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</si>
  <si>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</si>
  <si>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</si>
  <si>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</si>
  <si>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</si>
  <si>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</si>
  <si>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</si>
  <si>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</si>
  <si>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</si>
  <si>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</si>
  <si>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</si>
  <si>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</si>
  <si>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</si>
  <si>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</si>
  <si>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</si>
  <si>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</si>
  <si>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</si>
  <si>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</si>
  <si>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</si>
  <si>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</si>
  <si>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</si>
  <si>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</si>
  <si>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</si>
  <si>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</si>
  <si>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</si>
  <si>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</si>
  <si>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</si>
  <si>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</si>
  <si>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</si>
  <si>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</si>
  <si>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</si>
  <si>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</si>
  <si>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</si>
  <si>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</si>
  <si>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</si>
  <si>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</si>
  <si>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</si>
  <si>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</si>
  <si>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</si>
  <si>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</si>
  <si>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</si>
  <si>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</si>
  <si>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</si>
  <si>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</si>
  <si>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</si>
  <si>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</si>
  <si>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</si>
  <si>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</si>
  <si>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</si>
  <si>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</si>
  <si>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</si>
  <si>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</si>
  <si>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</si>
  <si>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</si>
  <si>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</si>
  <si>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</si>
  <si>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</si>
  <si>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</si>
  <si>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</si>
  <si>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</si>
  <si>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</si>
  <si>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</si>
  <si>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</si>
  <si>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</si>
  <si>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</si>
  <si>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</si>
  <si>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</si>
  <si>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</si>
  <si>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</si>
  <si>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</si>
  <si>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</si>
  <si>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</si>
  <si>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</si>
  <si>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</si>
  <si>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</si>
  <si>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</si>
  <si>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</si>
  <si>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</si>
  <si>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</si>
  <si>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</si>
  <si>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</si>
  <si>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</si>
  <si>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</si>
  <si>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</si>
  <si>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</si>
  <si>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</si>
  <si>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</si>
  <si>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</si>
  <si>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</si>
  <si>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</si>
  <si>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</si>
  <si>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</si>
  <si>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</si>
  <si>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</si>
  <si>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</si>
  <si>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</si>
  <si>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</si>
  <si>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</si>
  <si>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</si>
  <si>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</si>
  <si>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</si>
  <si>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</si>
  <si>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</si>
  <si>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</si>
  <si>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</si>
  <si>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</si>
  <si>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</si>
  <si>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</si>
  <si>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</si>
  <si>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</si>
  <si>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</si>
  <si>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</si>
  <si>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</si>
  <si>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</si>
  <si>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</si>
  <si>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</si>
  <si>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</si>
  <si>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</si>
  <si>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</si>
  <si>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</si>
  <si>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</si>
  <si>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</si>
  <si>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</si>
  <si>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</si>
  <si>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</si>
  <si>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</si>
  <si>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</si>
  <si>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</si>
  <si>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</si>
  <si>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</si>
  <si>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</si>
  <si>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</si>
  <si>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</si>
  <si>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</si>
  <si>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</si>
  <si>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</si>
  <si>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</si>
  <si>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</si>
  <si>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</si>
  <si>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</si>
  <si>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</si>
  <si>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</si>
  <si>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</si>
  <si>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</si>
  <si>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</si>
  <si>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</si>
  <si>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</si>
  <si>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</si>
  <si>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</si>
  <si>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</si>
  <si>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</si>
  <si>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</si>
  <si>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</si>
  <si>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</si>
  <si>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</si>
  <si>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</si>
  <si>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</si>
  <si>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</si>
  <si>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</si>
  <si>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</si>
  <si>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</si>
  <si>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</si>
  <si>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</si>
  <si>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</si>
  <si>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</si>
  <si>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</si>
  <si>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</si>
  <si>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</si>
  <si>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</si>
  <si>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</si>
  <si>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</si>
  <si>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</si>
  <si>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</si>
  <si>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</si>
  <si>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</si>
  <si>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</si>
  <si>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</si>
  <si>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</si>
  <si>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</si>
  <si>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</si>
  <si>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</si>
  <si>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</si>
  <si>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</si>
  <si>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</si>
  <si>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</si>
  <si>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</si>
  <si>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</si>
  <si>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</si>
  <si>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</si>
  <si>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</si>
  <si>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</si>
  <si>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</si>
  <si>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</si>
  <si>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</si>
  <si>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</si>
  <si>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</si>
  <si>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</si>
  <si>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</si>
  <si>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</si>
  <si>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</si>
  <si>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</si>
  <si>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</si>
  <si>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</si>
  <si>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</si>
  <si>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</si>
  <si>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</si>
  <si>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</si>
  <si>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</si>
  <si>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</si>
  <si>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</si>
  <si>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</si>
  <si>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</si>
  <si>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</si>
  <si>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</si>
  <si>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</si>
  <si>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</si>
  <si>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</si>
  <si>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</si>
  <si>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</si>
  <si>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</si>
  <si>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</si>
  <si>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</si>
  <si>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</si>
  <si>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</si>
  <si>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</si>
  <si>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</si>
  <si>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</si>
  <si>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</si>
  <si>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</si>
  <si>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</si>
  <si>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</si>
  <si>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</si>
  <si>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</si>
  <si>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</si>
  <si>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</si>
  <si>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</si>
  <si>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</si>
  <si>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</si>
  <si>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</si>
  <si>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</si>
  <si>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</si>
  <si>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</si>
  <si>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</si>
  <si>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</si>
  <si>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</si>
  <si>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</si>
  <si>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</si>
  <si>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</si>
  <si>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</si>
  <si>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</si>
  <si>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</si>
  <si>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</si>
  <si>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</si>
  <si>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</si>
  <si>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</si>
  <si>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</si>
  <si>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</si>
  <si>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</si>
  <si>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</si>
  <si>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</si>
  <si>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</si>
  <si>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</si>
  <si>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</si>
  <si>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</si>
  <si>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</si>
  <si>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</si>
  <si>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</si>
  <si>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</si>
  <si>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</si>
  <si>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</si>
  <si>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</si>
  <si>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</si>
  <si>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</si>
  <si>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</si>
  <si>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</si>
  <si>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</si>
  <si>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</si>
  <si>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</si>
  <si>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</si>
  <si>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</si>
  <si>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</si>
  <si>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</si>
  <si>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</si>
  <si>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</si>
  <si>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</si>
  <si>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</si>
  <si>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</si>
  <si>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</si>
  <si>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</si>
  <si>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</si>
  <si>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</si>
  <si>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</si>
  <si>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</si>
  <si>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</si>
  <si>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</si>
  <si>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</si>
  <si>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</si>
  <si>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</si>
  <si>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</si>
  <si>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</si>
  <si>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</si>
  <si>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</si>
  <si>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</si>
  <si>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</si>
  <si>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</si>
  <si>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</si>
  <si>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</si>
  <si>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</si>
  <si>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</si>
  <si>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</si>
  <si>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</si>
  <si>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</si>
  <si>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</si>
  <si>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</si>
  <si>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</si>
  <si>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</si>
  <si>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</si>
  <si>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</si>
  <si>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</si>
  <si>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</si>
  <si>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</si>
  <si>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</si>
  <si>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</si>
  <si>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</si>
  <si>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</si>
  <si>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</si>
  <si>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</si>
  <si>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</si>
  <si>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</si>
  <si>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</si>
  <si>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</si>
  <si>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</si>
  <si>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</si>
  <si>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</si>
  <si>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</si>
  <si>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</si>
  <si>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</si>
  <si>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</si>
  <si>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</si>
  <si>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</si>
  <si>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</si>
  <si>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</si>
  <si>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</si>
  <si>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</si>
  <si>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</si>
  <si>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</si>
  <si>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</si>
  <si>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</si>
  <si>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</si>
  <si>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</si>
  <si>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</si>
  <si>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</si>
  <si>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</si>
  <si>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</si>
  <si>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</si>
  <si>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</si>
  <si>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</si>
  <si>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</si>
  <si>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</si>
  <si>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</si>
  <si>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</si>
  <si>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</si>
  <si>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</si>
  <si>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</si>
  <si>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</si>
  <si>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</si>
  <si>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</si>
  <si>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</si>
  <si>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</si>
  <si>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</si>
  <si>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</si>
  <si>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</si>
  <si>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</si>
  <si>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</si>
  <si>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</si>
  <si>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</si>
  <si>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</si>
  <si>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</si>
  <si>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</si>
  <si>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</si>
  <si>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</si>
  <si>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</si>
  <si>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</si>
  <si>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</si>
  <si>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</si>
  <si>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</si>
  <si>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</si>
  <si>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</si>
  <si>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</si>
  <si>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</si>
  <si>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</si>
  <si>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</si>
  <si>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</si>
  <si>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</si>
  <si>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</si>
  <si>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</si>
  <si>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</si>
  <si>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</si>
  <si>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</si>
  <si>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</si>
  <si>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</si>
  <si>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</si>
  <si>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</si>
  <si>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</si>
  <si>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</si>
  <si>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</si>
  <si>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</si>
  <si>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</si>
  <si>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</si>
  <si>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</si>
  <si>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</si>
  <si>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</si>
  <si>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</si>
  <si>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</si>
  <si>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</si>
  <si>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</si>
  <si>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</si>
  <si>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</si>
  <si>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</si>
  <si>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</si>
  <si>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</si>
  <si>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</si>
  <si>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</si>
  <si>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</si>
  <si>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</si>
  <si>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</si>
  <si>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</si>
  <si>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</si>
  <si>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</si>
  <si>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</si>
  <si>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</si>
  <si>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</si>
  <si>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</si>
  <si>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</si>
  <si>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</si>
  <si>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</si>
  <si>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</si>
  <si>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</si>
  <si>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</si>
  <si>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</si>
  <si>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</si>
  <si>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</si>
  <si>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</si>
  <si>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</si>
  <si>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</si>
  <si>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</si>
  <si>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</si>
  <si>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</si>
  <si>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</si>
  <si>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</si>
  <si>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</si>
  <si>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</si>
  <si>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</si>
  <si>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</si>
  <si>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</si>
  <si>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</si>
  <si>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</si>
  <si>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</si>
  <si>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</si>
  <si>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</si>
  <si>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</si>
  <si>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</si>
  <si>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</si>
  <si>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</si>
  <si>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</si>
  <si>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</si>
  <si>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</si>
  <si>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</si>
  <si>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</si>
  <si>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</si>
  <si>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</si>
  <si>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</si>
  <si>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</si>
  <si>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</si>
  <si>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</si>
  <si>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</si>
  <si>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</si>
  <si>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</si>
  <si>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</si>
  <si>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</si>
  <si>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</si>
  <si>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</si>
  <si>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</si>
  <si>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</si>
  <si>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</si>
  <si>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</si>
  <si>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</si>
  <si>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</si>
  <si>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</si>
  <si>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</si>
  <si>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</si>
  <si>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</si>
  <si>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</si>
  <si>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</si>
  <si>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</si>
  <si>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</si>
  <si>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</si>
  <si>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</si>
  <si>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</si>
  <si>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</si>
  <si>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</si>
  <si>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</si>
  <si>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</si>
  <si>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</si>
  <si>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</si>
  <si>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</si>
  <si>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</si>
  <si>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</si>
  <si>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</si>
  <si>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</si>
  <si>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</si>
  <si>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</si>
  <si>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</si>
  <si>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</si>
  <si>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</si>
  <si>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</si>
  <si>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</si>
  <si>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</si>
  <si>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</si>
  <si>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</si>
  <si>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</si>
  <si>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</si>
  <si>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</si>
  <si>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</si>
  <si>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</si>
  <si>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</si>
  <si>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</si>
  <si>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</si>
  <si>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</si>
  <si>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</si>
  <si>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</si>
  <si>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</si>
  <si>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</si>
  <si>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</si>
  <si>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</si>
  <si>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</si>
  <si>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</si>
  <si>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</si>
  <si>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</si>
  <si>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</si>
  <si>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</si>
  <si>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</si>
  <si>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</si>
  <si>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</si>
  <si>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</si>
  <si>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</si>
  <si>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</si>
  <si>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</si>
  <si>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</si>
  <si>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</si>
  <si>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</si>
  <si>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</si>
  <si>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</si>
  <si>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</si>
  <si>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</si>
  <si>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</si>
  <si>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</si>
  <si>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</si>
  <si>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</si>
  <si>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</si>
  <si>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</si>
  <si>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</si>
  <si>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</si>
  <si>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</si>
  <si>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</si>
  <si>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</si>
  <si>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</si>
  <si>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</si>
  <si>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</si>
  <si>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</si>
  <si>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</si>
  <si>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</si>
  <si>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</si>
  <si>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</si>
  <si>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</si>
  <si>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</si>
  <si>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</si>
  <si>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</si>
  <si>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</si>
  <si>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</si>
  <si>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</si>
  <si>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</si>
  <si>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</si>
  <si>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</si>
  <si>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</si>
  <si>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</si>
  <si>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</si>
  <si>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</si>
  <si>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</si>
  <si>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</si>
  <si>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</si>
  <si>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</si>
  <si>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</si>
  <si>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</si>
  <si>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</si>
  <si>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</si>
  <si>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</si>
  <si>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</si>
  <si>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</si>
  <si>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</si>
  <si>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</si>
  <si>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</si>
  <si>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</si>
  <si>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</si>
  <si>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</si>
  <si>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</si>
  <si>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</si>
  <si>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</si>
  <si>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</si>
  <si>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</si>
  <si>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</si>
  <si>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</si>
  <si>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</si>
  <si>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</si>
  <si>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</si>
  <si>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</si>
  <si>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</si>
  <si>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</si>
  <si>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</si>
  <si>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</si>
  <si>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</si>
  <si>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</si>
  <si>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</si>
  <si>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</si>
  <si>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</si>
  <si>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</si>
  <si>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</si>
  <si>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</si>
  <si>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</si>
  <si>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</si>
  <si>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</si>
  <si>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</si>
  <si>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</si>
  <si>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</si>
  <si>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</si>
  <si>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</si>
  <si>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</si>
  <si>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</si>
  <si>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</si>
  <si>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</si>
  <si>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</si>
  <si>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</si>
  <si>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</si>
  <si>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</si>
  <si>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</si>
  <si>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</si>
  <si>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</si>
  <si>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</si>
  <si>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</si>
  <si>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</si>
  <si>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</si>
  <si>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</si>
  <si>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</si>
  <si>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</si>
  <si>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</si>
  <si>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</si>
  <si>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</si>
  <si>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</si>
  <si>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</si>
  <si>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</si>
  <si>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</si>
  <si>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</si>
  <si>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</si>
  <si>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</si>
  <si>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</si>
  <si>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</si>
  <si>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</si>
  <si>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</si>
  <si>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</si>
  <si>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</si>
  <si>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</si>
  <si>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</si>
  <si>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</si>
  <si>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</si>
  <si>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</si>
  <si>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</si>
  <si>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</si>
  <si>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</si>
  <si>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</si>
  <si>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</si>
  <si>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</si>
  <si>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</si>
  <si>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</si>
  <si>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</si>
  <si>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</si>
  <si>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</si>
  <si>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</si>
  <si>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</si>
  <si>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</si>
  <si>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</si>
  <si>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</si>
  <si>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</si>
  <si>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</si>
  <si>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</si>
  <si>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</si>
  <si>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</si>
  <si>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</si>
  <si>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</si>
  <si>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</si>
  <si>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</si>
  <si>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</si>
  <si>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</si>
  <si>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</si>
  <si>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</si>
  <si>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</si>
  <si>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</si>
  <si>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</si>
  <si>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</si>
  <si>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</si>
  <si>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</si>
  <si>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</si>
  <si>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</si>
  <si>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</si>
  <si>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</si>
  <si>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</si>
  <si>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</si>
  <si>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</si>
  <si>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</si>
  <si>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</si>
  <si>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</si>
  <si>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</si>
  <si>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</si>
  <si>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</si>
  <si>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</si>
  <si>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</si>
  <si>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</si>
  <si>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</si>
  <si>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</si>
  <si>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</si>
  <si>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</si>
  <si>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</si>
  <si>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</si>
  <si>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</si>
  <si>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</si>
  <si>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</si>
  <si>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</si>
  <si>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</si>
  <si>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</si>
  <si>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</si>
  <si>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</si>
  <si>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</si>
  <si>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</si>
  <si>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</si>
  <si>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</si>
  <si>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</si>
  <si>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</si>
  <si>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</si>
  <si>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</si>
  <si>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</si>
  <si>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</si>
  <si>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</si>
  <si>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</si>
  <si>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</si>
  <si>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</si>
  <si>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</si>
  <si>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</si>
  <si>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</si>
  <si>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</si>
  <si>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</si>
  <si>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</si>
  <si>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</si>
  <si>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</si>
  <si>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</si>
  <si>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</si>
  <si>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</si>
  <si>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</si>
  <si>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</si>
  <si>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</si>
  <si>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</si>
  <si>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</si>
  <si>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</si>
  <si>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</si>
  <si>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</si>
  <si>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</si>
  <si>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</si>
  <si>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</si>
  <si>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</si>
  <si>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</si>
  <si>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</si>
  <si>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</si>
  <si>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</si>
  <si>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</si>
  <si>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</si>
  <si>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</si>
  <si>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</si>
  <si>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</si>
  <si>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</si>
  <si>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</si>
  <si>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</si>
  <si>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</si>
  <si>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</si>
  <si>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</si>
  <si>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</si>
  <si>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</si>
  <si>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</si>
  <si>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</si>
  <si>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</si>
  <si>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</si>
  <si>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</si>
  <si>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</si>
  <si>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</si>
  <si>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</si>
  <si>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</si>
  <si>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</si>
  <si>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</si>
  <si>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</si>
  <si>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</si>
  <si>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</si>
  <si>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</si>
  <si>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</si>
  <si>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</si>
  <si>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</si>
  <si>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</si>
  <si>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</si>
  <si>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</si>
  <si>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</si>
  <si>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</si>
  <si>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</si>
  <si>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</si>
  <si>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</si>
  <si>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</si>
  <si>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</si>
  <si>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</si>
  <si>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</si>
  <si>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</si>
  <si>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</si>
  <si>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</si>
  <si>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</si>
  <si>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</si>
  <si>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</si>
  <si>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</si>
  <si>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</si>
  <si>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</si>
  <si>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</si>
  <si>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</si>
  <si>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</si>
  <si>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</si>
  <si>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</si>
  <si>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</si>
  <si>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</si>
  <si>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</si>
  <si>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</si>
  <si>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</si>
  <si>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</si>
  <si>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</si>
  <si>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</si>
  <si>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</si>
  <si>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</si>
  <si>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</si>
  <si>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</si>
  <si>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</si>
  <si>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</si>
  <si>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</si>
  <si>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</si>
  <si>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</si>
  <si>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</si>
  <si>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</si>
  <si>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</si>
  <si>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</si>
  <si>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</si>
  <si>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</si>
  <si>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</si>
  <si>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</si>
  <si>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</si>
  <si>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</si>
  <si>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</si>
  <si>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</si>
  <si>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</si>
  <si>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</si>
  <si>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</si>
  <si>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</si>
  <si>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</si>
  <si>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</si>
  <si>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</si>
  <si>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</si>
  <si>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</si>
  <si>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</si>
  <si>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</si>
  <si>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</si>
  <si>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</si>
  <si>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</si>
  <si>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</si>
  <si>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</si>
  <si>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</si>
  <si>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</si>
  <si>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</si>
  <si>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</si>
  <si>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</si>
  <si>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</si>
  <si>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</si>
  <si>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</si>
  <si>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</si>
  <si>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</si>
  <si>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</si>
  <si>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</si>
  <si>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</si>
  <si>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</si>
  <si>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</si>
  <si>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</si>
  <si>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</si>
  <si>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</si>
  <si>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</si>
  <si>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</si>
  <si>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</si>
  <si>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</si>
  <si>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</si>
  <si>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</si>
  <si>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</si>
  <si>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</si>
  <si>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</si>
  <si>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</si>
  <si>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</si>
  <si>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</si>
  <si>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</si>
  <si>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</si>
  <si>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</si>
  <si>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</si>
  <si>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</si>
  <si>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</si>
  <si>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</si>
  <si>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</si>
  <si>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</si>
  <si>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</si>
  <si>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</si>
  <si>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</si>
  <si>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</si>
  <si>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</si>
  <si>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</si>
  <si>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</si>
  <si>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</si>
  <si>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</si>
  <si>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</si>
  <si>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</si>
  <si>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</si>
  <si>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</si>
  <si>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</si>
  <si>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</si>
  <si>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</si>
  <si>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</si>
  <si>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</si>
  <si>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</si>
  <si>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</si>
  <si>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</si>
  <si>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</si>
  <si>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</si>
  <si>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</si>
  <si>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</si>
  <si>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</si>
  <si>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</si>
  <si>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</si>
  <si>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</si>
  <si>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</si>
  <si>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</si>
  <si>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</si>
  <si>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</si>
  <si>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</si>
  <si>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</si>
  <si>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</si>
  <si>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</si>
  <si>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</si>
  <si>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</si>
  <si>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</si>
  <si>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</si>
  <si>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</si>
  <si>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</si>
  <si>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</si>
  <si>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</si>
  <si>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</si>
  <si>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</si>
  <si>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</si>
  <si>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</si>
  <si>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</si>
  <si>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</si>
  <si>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</si>
  <si>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</si>
  <si>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</si>
  <si>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</si>
  <si>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</si>
  <si>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</si>
  <si>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</si>
  <si>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</si>
  <si>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</si>
  <si>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</si>
  <si>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</si>
  <si>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</si>
  <si>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</si>
  <si>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</si>
  <si>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</si>
  <si>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</si>
  <si>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</si>
  <si>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</si>
  <si>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</si>
  <si>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</si>
  <si>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</si>
  <si>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</si>
  <si>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</si>
  <si>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</si>
  <si>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</si>
  <si>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</si>
  <si>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</si>
  <si>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</si>
  <si>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</si>
  <si>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</si>
  <si>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</si>
  <si>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</si>
  <si>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</si>
  <si>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</si>
  <si>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</si>
  <si>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</si>
  <si>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</si>
  <si>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</si>
  <si>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</si>
  <si>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</si>
  <si>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</si>
  <si>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</si>
  <si>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</si>
  <si>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</si>
  <si>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</si>
  <si>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</si>
  <si>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</si>
  <si>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</si>
  <si>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</si>
  <si>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</si>
  <si>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</si>
  <si>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</si>
  <si>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</si>
  <si>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</si>
  <si>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</si>
  <si>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</si>
  <si>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</si>
  <si>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</si>
  <si>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</si>
  <si>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</si>
  <si>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</si>
  <si>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</si>
  <si>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</si>
  <si>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</si>
  <si>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</si>
  <si>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</si>
  <si>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</si>
  <si>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</si>
  <si>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</si>
  <si>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</si>
  <si>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</si>
  <si>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</si>
  <si>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</si>
  <si>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</si>
  <si>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</si>
  <si>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</si>
  <si>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</si>
  <si>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</si>
  <si>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</si>
  <si>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</si>
  <si>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</si>
  <si>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</si>
  <si>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</si>
  <si>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</si>
  <si>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</si>
  <si>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</si>
  <si>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</si>
  <si>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</si>
  <si>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</si>
  <si>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</si>
  <si>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</si>
  <si>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</si>
  <si>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</si>
  <si>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</si>
  <si>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</si>
  <si>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</si>
  <si>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</si>
  <si>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</si>
  <si>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</si>
  <si>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</si>
  <si>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</si>
  <si>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</si>
  <si>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</si>
  <si>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</si>
  <si>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</si>
  <si>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</si>
  <si>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</si>
  <si>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</si>
  <si>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</si>
  <si>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</si>
  <si>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</si>
  <si>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</si>
  <si>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</si>
  <si>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</si>
  <si>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</si>
  <si>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</si>
  <si>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</si>
  <si>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</si>
  <si>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</si>
  <si>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</si>
  <si>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</si>
  <si>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</si>
  <si>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</si>
  <si>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</si>
  <si>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</si>
  <si>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</si>
  <si>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</si>
  <si>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</si>
  <si>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</si>
  <si>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</si>
  <si>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</si>
  <si>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</si>
  <si>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</si>
  <si>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</si>
  <si>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</si>
  <si>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</si>
  <si>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</si>
  <si>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</si>
  <si>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</si>
  <si>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</si>
  <si>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</si>
  <si>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</si>
  <si>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</si>
  <si>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</si>
  <si>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</si>
  <si>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</si>
  <si>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</si>
  <si>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</si>
  <si>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</si>
  <si>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</si>
  <si>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</si>
  <si>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</si>
  <si>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</si>
  <si>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</si>
  <si>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</si>
  <si>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</si>
  <si>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</si>
  <si>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</si>
  <si>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</si>
  <si>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</si>
  <si>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</si>
  <si>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</si>
  <si>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</si>
  <si>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</si>
  <si>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</si>
  <si>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</si>
  <si>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</si>
  <si>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</si>
  <si>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</si>
  <si>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</si>
  <si>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</si>
  <si>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</si>
  <si>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</si>
  <si>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</si>
  <si>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</si>
  <si>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</si>
  <si>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</si>
  <si>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</si>
  <si>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</si>
  <si>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</si>
  <si>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</si>
  <si>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</si>
  <si>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</si>
  <si>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</si>
  <si>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</si>
  <si>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</si>
  <si>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</si>
  <si>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</si>
  <si>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</si>
  <si>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</si>
  <si>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</si>
  <si>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</si>
  <si>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</si>
  <si>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</si>
  <si>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</si>
  <si>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</si>
  <si>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</si>
  <si>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</si>
  <si>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</si>
  <si>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</si>
  <si>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</si>
  <si>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</si>
  <si>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</si>
  <si>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</si>
  <si>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</si>
  <si>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</si>
  <si>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</si>
  <si>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</si>
  <si>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</si>
  <si>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</si>
  <si>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</si>
  <si>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</si>
  <si>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</si>
  <si>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</si>
  <si>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</si>
  <si>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</si>
  <si>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</si>
  <si>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</si>
  <si>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</si>
  <si>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</si>
  <si>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</si>
  <si>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</si>
  <si>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</si>
  <si>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</si>
  <si>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</si>
  <si>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</si>
  <si>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</si>
  <si>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</si>
  <si>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</si>
  <si>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</si>
  <si>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</si>
  <si>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</si>
  <si>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</si>
  <si>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</si>
  <si>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</si>
  <si>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</si>
  <si>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</si>
  <si>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</si>
  <si>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</si>
  <si>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</si>
  <si>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</si>
  <si>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</si>
  <si>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</si>
  <si>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</si>
  <si>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</si>
  <si>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</si>
  <si>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</si>
  <si>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</si>
  <si>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</si>
  <si>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</si>
  <si>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</si>
  <si>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</si>
  <si>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</si>
  <si>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</si>
  <si>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</si>
  <si>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</si>
  <si>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</si>
  <si>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</si>
  <si>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</si>
  <si>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</si>
  <si>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</si>
  <si>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</si>
  <si>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</si>
  <si>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</si>
  <si>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</si>
  <si>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</si>
  <si>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</si>
  <si>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</si>
  <si>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</si>
  <si>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</si>
  <si>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</si>
  <si>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</si>
  <si>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</si>
  <si>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</si>
  <si>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</si>
  <si>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</si>
  <si>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</si>
  <si>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</si>
  <si>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</si>
  <si>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</si>
  <si>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</si>
  <si>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</si>
  <si>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</si>
  <si>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</si>
  <si>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</si>
  <si>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</si>
  <si>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</si>
  <si>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</si>
  <si>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</si>
  <si>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</si>
  <si>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</si>
  <si>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</si>
  <si>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</si>
  <si>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</si>
  <si>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</si>
  <si>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</si>
  <si>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</si>
  <si>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</si>
  <si>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</si>
  <si>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</si>
  <si>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</si>
  <si>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</si>
  <si>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</si>
  <si>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</si>
  <si>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</si>
  <si>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</si>
  <si>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</si>
  <si>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</si>
  <si>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</si>
  <si>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</si>
  <si>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</si>
  <si>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</si>
  <si>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</si>
  <si>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</si>
  <si>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</si>
  <si>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</si>
  <si>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</si>
  <si>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</si>
  <si>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</si>
  <si>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</si>
  <si>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</si>
  <si>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</si>
  <si>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</si>
  <si>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</si>
  <si>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</si>
  <si>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</si>
  <si>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</si>
  <si>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</si>
  <si>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</si>
  <si>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</si>
  <si>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</si>
  <si>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</si>
  <si>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</si>
  <si>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</si>
  <si>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</si>
  <si>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</si>
  <si>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</si>
  <si>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</si>
  <si>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</si>
  <si>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</si>
  <si>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</si>
  <si>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</si>
  <si>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</si>
  <si>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</si>
  <si>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</si>
  <si>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</si>
  <si>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</si>
  <si>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</si>
  <si>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</si>
  <si>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</si>
  <si>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</si>
  <si>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</si>
  <si>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</si>
  <si>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</si>
  <si>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</si>
  <si>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</si>
  <si>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</si>
  <si>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</si>
  <si>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</si>
  <si>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</si>
  <si>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</si>
  <si>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</si>
  <si>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</si>
  <si>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</si>
  <si>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</si>
  <si>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</si>
  <si>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</si>
  <si>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</si>
  <si>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</si>
  <si>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</si>
  <si>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</si>
  <si>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</si>
  <si>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</si>
  <si>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</si>
  <si>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</si>
  <si>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</si>
  <si>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</si>
  <si>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</si>
  <si>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</si>
  <si>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</si>
  <si>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</si>
  <si>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</si>
  <si>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</si>
  <si>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</si>
  <si>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</si>
  <si>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</si>
  <si>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</si>
  <si>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</si>
  <si>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</si>
  <si>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</si>
  <si>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</si>
  <si>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</si>
  <si>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</si>
  <si>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</si>
  <si>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</si>
  <si>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</si>
  <si>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</si>
  <si>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</si>
  <si>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</si>
  <si>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</si>
  <si>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</si>
  <si>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</si>
  <si>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</si>
  <si>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</si>
  <si>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</si>
  <si>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</si>
  <si>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</si>
  <si>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</si>
  <si>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</si>
  <si>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</si>
  <si>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</si>
  <si>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</si>
  <si>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</si>
  <si>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</si>
  <si>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</si>
  <si>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</si>
  <si>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</si>
  <si>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</si>
  <si>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</si>
  <si>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</si>
  <si>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</si>
  <si>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</si>
  <si>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</si>
  <si>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</si>
  <si>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</si>
  <si>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</si>
  <si>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</si>
  <si>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</si>
  <si>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</si>
  <si>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</si>
  <si>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</si>
  <si>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</si>
  <si>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</si>
  <si>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</si>
  <si>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</si>
  <si>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</si>
  <si>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</si>
  <si>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</si>
  <si>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</si>
  <si>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</si>
  <si>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</si>
  <si>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</si>
  <si>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</si>
  <si>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</si>
  <si>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</si>
  <si>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</si>
  <si>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</si>
  <si>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</si>
  <si>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</si>
  <si>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</si>
  <si>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</si>
  <si>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</si>
  <si>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</si>
  <si>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</si>
  <si>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</si>
  <si>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</si>
  <si>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</si>
  <si>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</si>
  <si>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</si>
  <si>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</si>
  <si>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</si>
  <si>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</si>
  <si>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</si>
  <si>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</si>
  <si>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</si>
  <si>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</si>
  <si>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</si>
  <si>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</si>
  <si>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</si>
  <si>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</si>
  <si>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</si>
  <si>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</si>
  <si>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</si>
  <si>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</si>
  <si>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</si>
  <si>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</si>
  <si>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</si>
  <si>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</si>
  <si>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</si>
  <si>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</si>
  <si>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</si>
  <si>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</si>
  <si>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</si>
  <si>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</si>
  <si>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</si>
  <si>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</si>
  <si>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</si>
  <si>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</si>
  <si>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</si>
  <si>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</si>
  <si>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</si>
  <si>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</si>
  <si>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</si>
  <si>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</si>
  <si>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</si>
  <si>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</si>
  <si>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</si>
  <si>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</si>
  <si>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</si>
  <si>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</si>
  <si>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</si>
  <si>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</si>
  <si>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</si>
  <si>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</si>
  <si>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</si>
  <si>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</si>
  <si>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</si>
  <si>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</si>
  <si>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</si>
  <si>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</si>
  <si>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</si>
  <si>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</si>
  <si>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</si>
  <si>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</si>
  <si>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</si>
  <si>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</si>
  <si>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</si>
  <si>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</si>
  <si>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</si>
  <si>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</si>
  <si>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</si>
  <si>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</si>
  <si>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</si>
  <si>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</si>
  <si>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</si>
  <si>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</si>
  <si>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</si>
  <si>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</si>
  <si>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</si>
  <si>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</si>
  <si>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</si>
  <si>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</si>
  <si>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</si>
  <si>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</si>
  <si>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</si>
  <si>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</si>
  <si>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</si>
  <si>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</si>
  <si>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</si>
  <si>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</si>
  <si>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</si>
  <si>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</si>
  <si>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</si>
  <si>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</si>
  <si>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</si>
  <si>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</si>
  <si>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</si>
  <si>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</si>
  <si>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</si>
  <si>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</si>
  <si>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</si>
  <si>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</si>
  <si>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</si>
  <si>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</si>
  <si>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</si>
  <si>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</si>
  <si>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</si>
  <si>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</si>
  <si>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</si>
  <si>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</si>
  <si>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</si>
  <si>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</si>
  <si>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</si>
  <si>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</si>
  <si>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</si>
  <si>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</si>
  <si>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</si>
  <si>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</si>
  <si>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</si>
  <si>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</si>
  <si>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</si>
  <si>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</si>
  <si>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</si>
  <si>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</si>
  <si>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</si>
  <si>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</si>
  <si>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</si>
  <si>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</si>
  <si>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</si>
  <si>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</si>
  <si>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</si>
  <si>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</si>
  <si>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</si>
  <si>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</si>
  <si>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</si>
  <si>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</si>
  <si>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</si>
  <si>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</si>
  <si>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</si>
  <si>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</si>
  <si>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</si>
  <si>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</si>
  <si>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</si>
  <si>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</si>
  <si>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</si>
  <si>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</si>
  <si>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</si>
  <si>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</si>
  <si>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</si>
  <si>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</si>
  <si>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</si>
  <si>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</si>
  <si>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</si>
  <si>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</si>
  <si>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</si>
  <si>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</si>
  <si>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</si>
  <si>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</si>
  <si>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</si>
  <si>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</si>
  <si>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</si>
  <si>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</si>
  <si>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</si>
  <si>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</si>
  <si>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</si>
  <si>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</si>
  <si>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</si>
  <si>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</si>
  <si>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</si>
  <si>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</si>
  <si>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</si>
  <si>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</si>
  <si>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</si>
  <si>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</si>
  <si>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</si>
  <si>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</si>
  <si>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</si>
  <si>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</si>
  <si>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</si>
  <si>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</si>
  <si>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</si>
  <si>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</si>
  <si>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</si>
  <si>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</si>
  <si>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</si>
  <si>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</si>
  <si>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</si>
  <si>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</si>
  <si>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</si>
  <si>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</si>
  <si>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</si>
  <si>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</si>
  <si>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</si>
  <si>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</si>
  <si>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</si>
  <si>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</si>
  <si>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</si>
  <si>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</si>
  <si>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</si>
  <si>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</si>
  <si>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</si>
  <si>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</si>
  <si>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</si>
  <si>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</si>
  <si>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</si>
  <si>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</si>
  <si>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</si>
  <si>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</si>
  <si>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</si>
  <si>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</si>
  <si>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</si>
  <si>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</si>
  <si>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</si>
  <si>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</si>
  <si>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</si>
  <si>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</si>
  <si>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</si>
  <si>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</si>
  <si>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</si>
  <si>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</si>
  <si>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</si>
  <si>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</si>
  <si>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</si>
  <si>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</si>
  <si>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</si>
  <si>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</si>
  <si>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</si>
  <si>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</si>
  <si>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</si>
  <si>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</si>
  <si>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</si>
  <si>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</si>
  <si>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</si>
  <si>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</si>
  <si>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</si>
  <si>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</si>
  <si>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</si>
  <si>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</si>
  <si>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</si>
  <si>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</si>
  <si>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</si>
  <si>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</si>
  <si>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</si>
  <si>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</si>
  <si>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</si>
  <si>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</si>
  <si>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</si>
  <si>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</si>
  <si>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</si>
  <si>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</si>
  <si>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</si>
  <si>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</si>
  <si>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</si>
  <si>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</si>
  <si>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</si>
  <si>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</si>
  <si>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</si>
  <si>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</si>
  <si>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</si>
  <si>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</si>
  <si>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</si>
  <si>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</si>
  <si>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</si>
  <si>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</si>
  <si>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</si>
  <si>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</si>
  <si>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</si>
  <si>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</si>
  <si>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</si>
  <si>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</si>
  <si>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</si>
  <si>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</si>
  <si>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</si>
  <si>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</si>
  <si>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</si>
  <si>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</si>
  <si>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</si>
  <si>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</si>
  <si>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</si>
  <si>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</si>
  <si>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</si>
  <si>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</si>
  <si>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</si>
  <si>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</si>
  <si>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</si>
  <si>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</si>
  <si>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</si>
  <si>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</si>
  <si>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</si>
  <si>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</si>
  <si>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</si>
  <si>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</si>
  <si>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</si>
  <si>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</si>
  <si>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</si>
  <si>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</si>
  <si>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</si>
  <si>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</si>
  <si>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</si>
  <si>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</si>
  <si>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</si>
  <si>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</si>
  <si>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</si>
  <si>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</si>
  <si>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</si>
  <si>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</si>
  <si>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</si>
  <si>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</si>
  <si>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</si>
  <si>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</si>
  <si>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</si>
  <si>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</si>
  <si>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</si>
  <si>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</si>
  <si>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</si>
  <si>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</si>
  <si>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</si>
  <si>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</si>
  <si>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</si>
  <si>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</si>
  <si>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</si>
  <si>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</si>
  <si>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</si>
  <si>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</si>
  <si>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</si>
  <si>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</si>
  <si>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</si>
  <si>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</si>
  <si>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</si>
  <si>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</si>
  <si>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</si>
  <si>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</si>
  <si>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</si>
  <si>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</si>
  <si>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</si>
  <si>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</si>
  <si>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</si>
  <si>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</si>
  <si>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</si>
  <si>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</si>
  <si>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</si>
  <si>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</si>
  <si>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</si>
  <si>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</si>
  <si>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</si>
  <si>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</si>
  <si>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</si>
  <si>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</si>
  <si>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</si>
  <si>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</si>
  <si>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</si>
  <si>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</si>
  <si>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</si>
  <si>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</si>
  <si>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</si>
  <si>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</si>
  <si>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</si>
  <si>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</si>
  <si>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</si>
  <si>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</si>
  <si>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</si>
  <si>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</si>
  <si>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</si>
  <si>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</si>
  <si>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</si>
  <si>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</si>
  <si>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</si>
  <si>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</si>
  <si>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</si>
  <si>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</si>
  <si>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</si>
  <si>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</si>
  <si>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</si>
  <si>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</si>
  <si>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</si>
  <si>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</si>
  <si>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</si>
  <si>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</si>
  <si>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</si>
  <si>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</si>
  <si>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</si>
  <si>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</si>
  <si>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</si>
  <si>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</si>
  <si>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</si>
  <si>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</si>
  <si>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</si>
  <si>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</si>
  <si>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</si>
  <si>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</si>
  <si>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</si>
  <si>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</si>
  <si>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</si>
  <si>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</si>
  <si>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</si>
  <si>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</si>
  <si>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</si>
  <si>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</si>
  <si>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</si>
  <si>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</si>
  <si>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</si>
  <si>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</si>
  <si>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</si>
  <si>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</si>
  <si>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</si>
  <si>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</si>
  <si>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</si>
  <si>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</si>
  <si>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</si>
  <si>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</si>
  <si>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</si>
  <si>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</si>
  <si>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</si>
  <si>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</si>
  <si>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</si>
  <si>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</si>
  <si>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</si>
  <si>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</si>
  <si>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</si>
  <si>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</si>
  <si>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</si>
  <si>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</si>
  <si>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</si>
  <si>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</si>
  <si>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</si>
  <si>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</si>
  <si>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</si>
  <si>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</si>
  <si>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</si>
  <si>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</si>
  <si>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</si>
  <si>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</si>
  <si>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</si>
  <si>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</si>
  <si>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</si>
  <si>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</si>
  <si>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</si>
  <si>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</si>
  <si>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</si>
  <si>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</si>
  <si>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</si>
  <si>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</si>
  <si>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</si>
  <si>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</si>
  <si>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</si>
  <si>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</si>
  <si>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</si>
  <si>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</si>
  <si>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</si>
  <si>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</si>
  <si>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</si>
  <si>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</si>
  <si>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</si>
  <si>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</si>
  <si>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</si>
  <si>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</si>
  <si>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</si>
  <si>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</si>
  <si>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</si>
  <si>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</si>
  <si>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</si>
  <si>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</si>
  <si>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</si>
  <si>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</si>
  <si>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</si>
  <si>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</si>
  <si>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</si>
  <si>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</si>
  <si>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</si>
  <si>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</si>
  <si>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</si>
  <si>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</si>
  <si>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</si>
  <si>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</si>
  <si>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</si>
  <si>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</si>
  <si>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</si>
  <si>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</si>
  <si>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</si>
  <si>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</si>
  <si>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</si>
  <si>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</si>
  <si>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</si>
  <si>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</si>
  <si>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</si>
  <si>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</si>
  <si>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</si>
  <si>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</si>
  <si>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</si>
  <si>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</si>
  <si>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</si>
  <si>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</si>
  <si>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</si>
  <si>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</si>
  <si>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</si>
  <si>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</si>
  <si>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</si>
  <si>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</si>
  <si>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</si>
  <si>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</si>
  <si>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</si>
  <si>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</si>
  <si>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</si>
  <si>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</si>
  <si>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</si>
  <si>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</si>
  <si>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</si>
  <si>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</si>
  <si>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</si>
  <si>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</si>
  <si>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</si>
  <si>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</si>
  <si>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</si>
  <si>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</si>
  <si>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</si>
  <si>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</si>
  <si>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</si>
  <si>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</si>
  <si>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</si>
  <si>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</si>
  <si>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</si>
  <si>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</si>
  <si>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</si>
  <si>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</si>
  <si>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</si>
  <si>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</si>
  <si>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</si>
  <si>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</si>
  <si>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</si>
  <si>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</si>
  <si>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</si>
  <si>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</si>
  <si>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</si>
  <si>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</si>
  <si>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</si>
  <si>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</si>
  <si>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</si>
  <si>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</si>
  <si>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</si>
  <si>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</si>
  <si>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</si>
  <si>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</si>
  <si>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</si>
  <si>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</si>
  <si>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</si>
  <si>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</si>
  <si>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</si>
  <si>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</si>
  <si>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</si>
  <si>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</si>
  <si>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</si>
  <si>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</si>
  <si>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</si>
  <si>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</si>
  <si>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</si>
  <si>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</si>
  <si>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</si>
  <si>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</si>
  <si>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</si>
  <si>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</si>
  <si>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</si>
  <si>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</si>
  <si>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</si>
  <si>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</si>
  <si>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</si>
  <si>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</si>
  <si>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</si>
  <si>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</si>
  <si>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</si>
  <si>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</si>
  <si>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</si>
  <si>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</si>
  <si>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</si>
  <si>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</si>
  <si>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</si>
  <si>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</si>
  <si>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</si>
  <si>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</si>
  <si>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</si>
  <si>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</si>
  <si>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</si>
  <si>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</si>
  <si>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</si>
  <si>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</si>
  <si>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</si>
  <si>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</si>
  <si>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</si>
  <si>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</si>
  <si>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</si>
  <si>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</si>
  <si>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</si>
  <si>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</si>
  <si>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</si>
  <si>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</si>
  <si>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</si>
  <si>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</si>
  <si>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</si>
  <si>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</si>
  <si>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</si>
  <si>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</si>
  <si>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</si>
  <si>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</si>
  <si>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</si>
  <si>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</si>
  <si>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</si>
  <si>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</si>
  <si>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</si>
  <si>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</si>
  <si>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</si>
  <si>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</si>
  <si>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</si>
  <si>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</si>
  <si>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</si>
  <si>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</si>
  <si>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</si>
  <si>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</si>
  <si>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</si>
  <si>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</si>
  <si>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</si>
  <si>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</si>
  <si>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</si>
  <si>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</si>
  <si>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</si>
  <si>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</si>
  <si>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</si>
  <si>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</si>
  <si>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</si>
  <si>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</si>
  <si>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</si>
  <si>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</si>
  <si>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</si>
  <si>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</si>
  <si>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</si>
  <si>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</si>
  <si>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</si>
  <si>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</si>
  <si>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</si>
  <si>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</si>
  <si>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</si>
  <si>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</si>
  <si>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</si>
  <si>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</si>
  <si>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</si>
  <si>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</si>
  <si>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</si>
  <si>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</si>
  <si>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</si>
  <si>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</si>
  <si>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</si>
  <si>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</si>
  <si>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</si>
  <si>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</si>
  <si>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</si>
  <si>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</si>
  <si>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</si>
  <si>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</si>
  <si>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</si>
  <si>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</si>
  <si>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</si>
  <si>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</si>
  <si>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</si>
  <si>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</si>
  <si>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</si>
  <si>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</si>
  <si>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</si>
  <si>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</si>
  <si>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</si>
  <si>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</si>
  <si>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</si>
  <si>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</si>
  <si>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</si>
  <si>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</si>
  <si>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</si>
  <si>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</si>
  <si>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</si>
  <si>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</si>
  <si>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</si>
  <si>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</si>
  <si>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</si>
  <si>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</si>
  <si>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</si>
  <si>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</si>
  <si>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</si>
  <si>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</si>
  <si>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</si>
  <si>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</si>
  <si>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</si>
  <si>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</si>
  <si>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</si>
  <si>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</si>
  <si>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</si>
  <si>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</si>
  <si>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</si>
  <si>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</si>
  <si>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</si>
  <si>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</si>
  <si>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</si>
  <si>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</si>
  <si>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</si>
  <si>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</si>
  <si>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</si>
  <si>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</si>
  <si>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</si>
  <si>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</si>
  <si>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</si>
  <si>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</si>
  <si>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</si>
  <si>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</si>
  <si>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</si>
  <si>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</si>
  <si>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</si>
  <si>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</si>
  <si>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</si>
  <si>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</si>
  <si>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</si>
  <si>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</si>
  <si>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</si>
  <si>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</si>
  <si>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</si>
  <si>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</si>
  <si>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</si>
  <si>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</si>
  <si>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</si>
  <si>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</si>
  <si>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</si>
  <si>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</si>
  <si>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</si>
  <si>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</si>
  <si>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</si>
  <si>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</si>
  <si>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</si>
  <si>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</si>
  <si>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</si>
  <si>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</si>
  <si>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</si>
  <si>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</si>
  <si>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</si>
  <si>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</si>
  <si>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</si>
  <si>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</si>
  <si>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</si>
  <si>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</si>
  <si>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</si>
  <si>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</si>
  <si>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</si>
  <si>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</si>
  <si>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</si>
  <si>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</si>
  <si>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</si>
  <si>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</si>
  <si>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</si>
  <si>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</si>
  <si>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</si>
  <si>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</si>
  <si>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</si>
  <si>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</si>
  <si>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</si>
  <si>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</si>
  <si>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</si>
  <si>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</si>
  <si>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</si>
  <si>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</si>
  <si>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</si>
  <si>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</si>
  <si>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</si>
  <si>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</si>
  <si>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</si>
  <si>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</si>
  <si>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</si>
  <si>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</si>
  <si>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</si>
  <si>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</si>
  <si>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</si>
  <si>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</si>
  <si>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</si>
  <si>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</si>
  <si>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</si>
  <si>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</si>
  <si>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</si>
  <si>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</si>
  <si>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</si>
  <si>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</si>
  <si>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</si>
  <si>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</si>
  <si>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</si>
  <si>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</si>
  <si>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</si>
  <si>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</si>
  <si>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</si>
  <si>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</si>
  <si>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</si>
  <si>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</si>
  <si>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</si>
  <si>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</si>
  <si>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</si>
  <si>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</si>
  <si>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</si>
  <si>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</si>
  <si>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</si>
  <si>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</si>
  <si>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</si>
  <si>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</si>
  <si>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</si>
  <si>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</si>
  <si>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</si>
  <si>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</si>
  <si>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</si>
  <si>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</si>
  <si>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</si>
  <si>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</si>
  <si>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</si>
  <si>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</si>
  <si>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</si>
  <si>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</si>
  <si>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</si>
  <si>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</si>
  <si>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</si>
  <si>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</si>
  <si>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</si>
  <si>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</si>
  <si>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</si>
  <si>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</si>
  <si>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</si>
  <si>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</si>
  <si>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</si>
  <si>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</si>
  <si>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</si>
  <si>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</si>
  <si>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</si>
  <si>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</si>
  <si>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</si>
  <si>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</si>
  <si>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</si>
  <si>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</si>
  <si>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</si>
  <si>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</si>
  <si>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</si>
  <si>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</si>
  <si>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</si>
  <si>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</si>
  <si>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</si>
  <si>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</si>
  <si>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</si>
  <si>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</si>
  <si>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</si>
  <si>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</si>
  <si>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</si>
  <si>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</si>
  <si>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</si>
  <si>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</si>
  <si>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</si>
  <si>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</si>
  <si>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</si>
  <si>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</si>
  <si>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</si>
  <si>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</si>
  <si>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</si>
  <si>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</si>
  <si>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</si>
  <si>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</si>
  <si>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</si>
  <si>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</si>
  <si>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</si>
  <si>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</si>
  <si>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</si>
  <si>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</si>
  <si>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</si>
  <si>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</si>
  <si>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</si>
  <si>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</si>
  <si>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</si>
  <si>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</si>
  <si>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</si>
  <si>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</si>
  <si>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</si>
  <si>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</si>
  <si>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</si>
  <si>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</si>
  <si>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</si>
  <si>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</si>
  <si>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</si>
  <si>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</si>
  <si>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</si>
  <si>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</si>
  <si>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</si>
  <si>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</si>
  <si>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</si>
  <si>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</si>
  <si>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</si>
  <si>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</si>
  <si>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</si>
  <si>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</si>
  <si>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</si>
  <si>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</si>
  <si>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</si>
  <si>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</si>
  <si>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</si>
  <si>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</si>
  <si>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</si>
  <si>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</si>
  <si>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</si>
  <si>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</si>
  <si>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</si>
  <si>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</si>
  <si>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</si>
  <si>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</si>
  <si>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</si>
  <si>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</si>
  <si>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</si>
  <si>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</si>
  <si>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</si>
  <si>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</si>
  <si>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</si>
  <si>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</si>
  <si>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</si>
  <si>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</si>
  <si>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</si>
  <si>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</si>
  <si>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</si>
  <si>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</si>
  <si>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</si>
  <si>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</si>
  <si>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</si>
  <si>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</si>
  <si>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</si>
  <si>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</si>
  <si>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</si>
  <si>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</si>
  <si>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</si>
  <si>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</si>
  <si>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</si>
  <si>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</si>
  <si>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</si>
  <si>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</si>
  <si>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</si>
  <si>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</si>
  <si>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</si>
  <si>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</si>
  <si>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</si>
  <si>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</si>
  <si>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</si>
  <si>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</si>
  <si>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</si>
  <si>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</si>
  <si>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</si>
  <si>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</si>
  <si>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</si>
  <si>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</si>
  <si>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</si>
  <si>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</si>
  <si>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</si>
  <si>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</si>
  <si>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</si>
  <si>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</si>
  <si>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</si>
  <si>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</si>
  <si>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</si>
  <si>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</si>
  <si>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</si>
  <si>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</si>
  <si>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</si>
  <si>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</si>
  <si>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</si>
  <si>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</si>
  <si>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</si>
  <si>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</si>
  <si>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</si>
  <si>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</si>
  <si>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</si>
  <si>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</si>
  <si>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</si>
  <si>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</si>
  <si>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</si>
  <si>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</si>
  <si>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</si>
  <si>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</si>
  <si>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</si>
  <si>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</si>
  <si>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</si>
  <si>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</si>
  <si>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</si>
  <si>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</si>
  <si>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</si>
  <si>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</si>
  <si>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</si>
  <si>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</si>
  <si>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</si>
  <si>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</si>
  <si>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</si>
  <si>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</si>
  <si>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</si>
  <si>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</si>
  <si>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</si>
  <si>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</si>
  <si>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</si>
  <si>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</si>
  <si>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</si>
  <si>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</si>
  <si>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</si>
  <si>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</si>
  <si>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</si>
  <si>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</si>
  <si>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</si>
  <si>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</si>
  <si>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</si>
  <si>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</si>
  <si>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</si>
  <si>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</si>
  <si>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</si>
  <si>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</si>
  <si>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</si>
  <si>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</si>
  <si>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</si>
  <si>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</si>
  <si>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</si>
  <si>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</si>
  <si>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</si>
  <si>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</si>
  <si>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</si>
  <si>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</si>
  <si>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</si>
  <si>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</si>
  <si>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</si>
  <si>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</si>
  <si>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</si>
  <si>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</si>
  <si>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</si>
  <si>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</si>
  <si>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</si>
  <si>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</si>
  <si>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</si>
  <si>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</si>
  <si>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</si>
  <si>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</si>
  <si>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</si>
  <si>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</si>
  <si>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</si>
  <si>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</si>
  <si>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</si>
  <si>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</si>
  <si>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</si>
  <si>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</si>
  <si>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</si>
  <si>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</si>
  <si>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</si>
  <si>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</si>
  <si>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</si>
  <si>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</si>
  <si>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</si>
  <si>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</si>
  <si>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</si>
  <si>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</si>
  <si>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</si>
  <si>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</si>
  <si>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</si>
  <si>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</si>
  <si>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</si>
  <si>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</si>
  <si>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</si>
  <si>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</si>
  <si>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</si>
  <si>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</si>
  <si>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</si>
  <si>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</si>
  <si>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</si>
  <si>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</si>
  <si>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</si>
  <si>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</si>
  <si>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</si>
  <si>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</si>
  <si>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</si>
  <si>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</si>
  <si>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</si>
  <si>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</si>
  <si>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</si>
  <si>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</si>
  <si>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</si>
  <si>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</si>
  <si>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</si>
  <si>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</si>
  <si>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</si>
  <si>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</si>
  <si>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</si>
  <si>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</si>
  <si>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</si>
  <si>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</si>
  <si>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</si>
  <si>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</si>
  <si>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</si>
  <si>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</si>
  <si>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</si>
  <si>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</si>
  <si>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</si>
  <si>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</si>
  <si>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</si>
  <si>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</si>
  <si>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</si>
  <si>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</si>
  <si>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</si>
  <si>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</si>
  <si>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</si>
  <si>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</si>
  <si>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</si>
  <si>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</si>
  <si>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</si>
  <si>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</si>
  <si>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</si>
  <si>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</si>
  <si>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</si>
  <si>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</si>
  <si>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</si>
  <si>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</si>
  <si>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</si>
  <si>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</si>
  <si>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</si>
  <si>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</si>
  <si>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</si>
  <si>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</si>
  <si>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</si>
  <si>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</si>
  <si>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</si>
  <si>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</si>
  <si>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</si>
  <si>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</si>
  <si>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</si>
  <si>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</si>
  <si>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</si>
  <si>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</si>
  <si>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</si>
  <si>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</si>
  <si>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</si>
  <si>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</si>
  <si>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</si>
  <si>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</si>
  <si>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</si>
  <si>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</si>
  <si>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</si>
  <si>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</si>
  <si>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</si>
  <si>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</si>
  <si>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</si>
  <si>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</si>
  <si>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</si>
  <si>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</si>
  <si>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</si>
  <si>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</si>
  <si>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</si>
  <si>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</si>
  <si>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</si>
  <si>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</si>
  <si>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</si>
  <si>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</si>
  <si>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</si>
  <si>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</si>
  <si>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</si>
  <si>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</si>
  <si>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</si>
  <si>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</si>
  <si>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</si>
  <si>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</si>
  <si>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</si>
  <si>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</si>
  <si>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</si>
  <si>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</si>
  <si>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</si>
  <si>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</si>
  <si>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</si>
  <si>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</si>
  <si>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</si>
  <si>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</si>
  <si>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</si>
  <si>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</si>
  <si>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</si>
  <si>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</si>
  <si>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</si>
  <si>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</si>
  <si>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</si>
  <si>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</si>
  <si>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</si>
  <si>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</si>
  <si>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</si>
  <si>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</si>
  <si>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</si>
  <si>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</si>
  <si>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</si>
  <si>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</si>
  <si>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</si>
  <si>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</si>
  <si>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</si>
  <si>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</si>
  <si>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</si>
  <si>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</si>
  <si>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</si>
  <si>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</si>
  <si>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</si>
  <si>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</si>
  <si>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</si>
  <si>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</si>
  <si>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</si>
  <si>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</si>
  <si>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</si>
  <si>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</si>
  <si>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</si>
  <si>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</si>
  <si>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</si>
  <si>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</si>
  <si>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</si>
  <si>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</si>
  <si>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</si>
  <si>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</si>
  <si>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</si>
  <si>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</si>
  <si>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</si>
  <si>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</si>
  <si>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</si>
  <si>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</si>
  <si>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</si>
  <si>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</si>
  <si>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</si>
  <si>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</si>
  <si>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</si>
  <si>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</si>
  <si>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</si>
  <si>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</si>
  <si>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</si>
  <si>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</si>
  <si>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</si>
  <si>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</si>
  <si>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</si>
  <si>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</si>
  <si>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</si>
  <si>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</si>
  <si>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</si>
  <si>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</si>
  <si>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</si>
  <si>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</si>
  <si>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</si>
  <si>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</si>
  <si>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</si>
  <si>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</si>
  <si>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</si>
  <si>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</si>
  <si>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</si>
  <si>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</si>
  <si>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</si>
  <si>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</si>
  <si>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</si>
  <si>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</si>
  <si>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</si>
  <si>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</si>
  <si>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</si>
  <si>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</si>
  <si>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</si>
  <si>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</si>
  <si>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</si>
  <si>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</si>
  <si>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</si>
  <si>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</si>
  <si>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</si>
  <si>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</si>
  <si>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</si>
  <si>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</si>
  <si>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</si>
  <si>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</si>
  <si>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</si>
  <si>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</si>
  <si>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</si>
  <si>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</si>
  <si>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</si>
  <si>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</si>
  <si>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</si>
  <si>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</si>
  <si>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</si>
  <si>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</si>
  <si>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</si>
  <si>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</si>
  <si>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</si>
  <si>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</si>
  <si>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</si>
  <si>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</si>
  <si>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</si>
  <si>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</si>
  <si>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</si>
  <si>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</si>
  <si>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</si>
  <si>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</si>
  <si>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</si>
  <si>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</si>
  <si>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</si>
  <si>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</si>
  <si>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</si>
  <si>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</si>
  <si>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</si>
  <si>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</si>
  <si>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</si>
  <si>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</si>
  <si>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</si>
  <si>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</si>
  <si>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</si>
  <si>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</si>
  <si>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</si>
  <si>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</si>
  <si>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</si>
  <si>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</si>
  <si>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</si>
  <si>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</si>
  <si>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</si>
  <si>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</si>
  <si>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</si>
  <si>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</si>
  <si>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</si>
  <si>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</si>
  <si>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</si>
  <si>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</si>
  <si>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</si>
  <si>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</si>
  <si>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</si>
  <si>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</si>
  <si>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</si>
  <si>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</si>
  <si>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</si>
  <si>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</si>
  <si>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</si>
  <si>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</si>
  <si>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</si>
  <si>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</si>
  <si>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</si>
  <si>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</si>
  <si>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</si>
  <si>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</si>
  <si>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</si>
  <si>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</si>
  <si>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</si>
  <si>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</si>
  <si>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</si>
  <si>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</si>
  <si>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</si>
  <si>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</si>
  <si>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</si>
  <si>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</si>
  <si>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</si>
  <si>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</si>
  <si>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</si>
  <si>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</si>
  <si>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</si>
  <si>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</si>
  <si>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</si>
  <si>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</si>
  <si>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</si>
  <si>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</si>
  <si>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</si>
  <si>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</si>
  <si>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</si>
  <si>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</si>
  <si>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</si>
  <si>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</si>
  <si>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</si>
  <si>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</si>
  <si>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</si>
  <si>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</si>
  <si>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</si>
  <si>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</si>
  <si>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</si>
  <si>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</si>
  <si>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</si>
  <si>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</si>
  <si>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</si>
  <si>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</si>
  <si>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</si>
  <si>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</si>
  <si>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</si>
  <si>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</si>
  <si>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</si>
  <si>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</si>
  <si>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</si>
  <si>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</si>
  <si>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</si>
  <si>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</si>
  <si>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</si>
  <si>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</si>
  <si>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</si>
  <si>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</si>
  <si>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</si>
  <si>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</si>
  <si>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</si>
  <si>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</si>
  <si>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</si>
  <si>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</si>
  <si>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</si>
  <si>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</si>
  <si>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</si>
  <si>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</si>
  <si>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</si>
  <si>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</si>
  <si>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</si>
  <si>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</si>
  <si>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</si>
  <si>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</si>
  <si>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</si>
  <si>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</si>
  <si>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</si>
  <si>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</si>
  <si>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</si>
  <si>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</si>
  <si>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</si>
  <si>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</si>
  <si>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</si>
  <si>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</si>
  <si>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</si>
  <si>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</si>
  <si>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</si>
  <si>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</si>
  <si>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</si>
  <si>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</si>
  <si>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</si>
  <si>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</si>
  <si>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</si>
  <si>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</si>
  <si>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</si>
  <si>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</si>
  <si>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</si>
  <si>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</si>
  <si>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</si>
  <si>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</si>
  <si>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</si>
  <si>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</si>
  <si>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</si>
  <si>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</si>
  <si>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</si>
  <si>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</si>
  <si>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</si>
  <si>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</si>
  <si>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</si>
  <si>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</si>
  <si>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</si>
  <si>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</si>
  <si>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</si>
  <si>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</si>
  <si>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</si>
  <si>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</si>
  <si>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</si>
  <si>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</si>
  <si>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</si>
  <si>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</si>
  <si>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</si>
  <si>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</si>
  <si>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</si>
  <si>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</si>
  <si>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</si>
  <si>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</si>
  <si>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</si>
  <si>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</si>
  <si>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</si>
  <si>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</si>
  <si>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</si>
  <si>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</si>
  <si>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</si>
  <si>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</si>
  <si>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</si>
  <si>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</si>
  <si>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</si>
  <si>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</si>
  <si>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</si>
  <si>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</si>
  <si>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</si>
  <si>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</si>
  <si>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</si>
  <si>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</si>
  <si>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</si>
  <si>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</si>
  <si>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</si>
  <si>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</si>
  <si>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</si>
  <si>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</si>
  <si>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</si>
  <si>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</si>
  <si>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</si>
  <si>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</si>
  <si>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</si>
  <si>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</si>
  <si>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</si>
  <si>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</si>
  <si>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</si>
  <si>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</si>
  <si>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</si>
  <si>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</si>
  <si>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</si>
  <si>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</si>
  <si>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</si>
  <si>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</si>
  <si>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</si>
  <si>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</si>
  <si>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</si>
  <si>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</si>
  <si>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</si>
  <si>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</si>
  <si>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</si>
  <si>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</si>
  <si>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</si>
  <si>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</si>
  <si>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</si>
  <si>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</si>
  <si>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</si>
  <si>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</si>
  <si>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</si>
  <si>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</si>
  <si>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</si>
  <si>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</si>
  <si>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</si>
  <si>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</si>
  <si>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</si>
  <si>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</si>
  <si>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</si>
  <si>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</si>
  <si>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</si>
  <si>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</si>
  <si>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</si>
  <si>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</si>
  <si>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</si>
  <si>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</si>
  <si>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</si>
  <si>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</si>
  <si>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</si>
  <si>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</si>
  <si>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</si>
  <si>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</si>
  <si>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</si>
  <si>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</si>
  <si>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</si>
  <si>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</si>
  <si>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</si>
  <si>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</si>
  <si>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</si>
  <si>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</si>
  <si>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</si>
  <si>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</si>
  <si>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</si>
  <si>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</si>
  <si>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</si>
  <si>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</si>
  <si>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</si>
  <si>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</si>
  <si>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</si>
  <si>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</si>
  <si>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</si>
  <si>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</si>
  <si>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</si>
  <si>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</si>
  <si>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</si>
  <si>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</si>
  <si>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</si>
  <si>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</si>
  <si>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</si>
  <si>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</si>
  <si>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</si>
  <si>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</si>
  <si>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</si>
  <si>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</si>
  <si>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</si>
  <si>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</si>
  <si>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</si>
  <si>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</si>
  <si>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</si>
  <si>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</si>
  <si>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</si>
  <si>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</si>
  <si>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</si>
  <si>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</si>
  <si>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</si>
  <si>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</si>
  <si>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</si>
  <si>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</si>
  <si>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</si>
  <si>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</si>
  <si>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</si>
  <si>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</si>
  <si>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</si>
  <si>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</si>
  <si>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</si>
  <si>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</si>
  <si>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</si>
  <si>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</si>
  <si>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</si>
  <si>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</si>
  <si>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</si>
  <si>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</si>
  <si>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</si>
  <si>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</si>
  <si>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</si>
  <si>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</si>
  <si>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</si>
  <si>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</si>
  <si>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</si>
  <si>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</si>
  <si>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</si>
  <si>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</si>
  <si>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</si>
  <si>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</si>
  <si>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</si>
  <si>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</si>
  <si>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</si>
  <si>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</si>
  <si>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</si>
  <si>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</si>
  <si>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</si>
  <si>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</si>
  <si>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</si>
  <si>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</si>
  <si>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</si>
  <si>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</si>
  <si>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</si>
  <si>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</si>
  <si>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</si>
  <si>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</si>
  <si>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</si>
  <si>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</si>
  <si>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</si>
  <si>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</si>
  <si>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</si>
  <si>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</si>
  <si>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</si>
  <si>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</si>
  <si>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</si>
  <si>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</si>
  <si>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</si>
  <si>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</si>
  <si>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</si>
  <si>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</si>
  <si>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</si>
  <si>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</si>
  <si>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</si>
  <si>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</si>
  <si>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</si>
  <si>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</si>
  <si>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</si>
  <si>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</si>
  <si>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</si>
  <si>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</si>
  <si>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</si>
  <si>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</si>
  <si>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</si>
  <si>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</si>
  <si>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</si>
  <si>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</si>
  <si>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</si>
  <si>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</si>
  <si>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</si>
  <si>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</si>
  <si>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</si>
  <si>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</si>
  <si>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</si>
  <si>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</si>
  <si>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</si>
  <si>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</si>
  <si>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</si>
  <si>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</si>
  <si>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</si>
  <si>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</si>
  <si>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</si>
  <si>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</si>
  <si>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</si>
  <si>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</si>
  <si>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</si>
  <si>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</si>
  <si>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</si>
  <si>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</si>
  <si>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</si>
  <si>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</si>
  <si>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</si>
  <si>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</si>
  <si>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</si>
  <si>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</si>
  <si>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</si>
  <si>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</si>
  <si>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</si>
  <si>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</si>
  <si>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</si>
  <si>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</si>
  <si>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</si>
  <si>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</si>
  <si>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</si>
  <si>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</si>
  <si>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</si>
  <si>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</si>
  <si>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</si>
  <si>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</si>
  <si>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</si>
  <si>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</si>
  <si>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</si>
  <si>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</si>
  <si>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</si>
  <si>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</si>
  <si>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</si>
  <si>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</si>
  <si>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</si>
  <si>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</si>
  <si>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</si>
  <si>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</si>
  <si>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</si>
  <si>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</si>
  <si>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</si>
  <si>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</si>
  <si>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</si>
  <si>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</si>
  <si>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</si>
  <si>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</si>
  <si>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</si>
  <si>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</si>
  <si>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</si>
  <si>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</si>
  <si>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</si>
  <si>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</si>
  <si>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</si>
  <si>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</si>
  <si>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</si>
  <si>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</si>
  <si>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</si>
  <si>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</si>
  <si>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</si>
  <si>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</si>
  <si>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</si>
  <si>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</si>
  <si>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</si>
  <si>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</si>
  <si>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</si>
  <si>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</si>
  <si>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</si>
  <si>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</si>
  <si>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</si>
  <si>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</si>
  <si>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</si>
  <si>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</si>
  <si>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</si>
  <si>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</si>
  <si>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</si>
  <si>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</si>
  <si>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</si>
  <si>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</si>
  <si>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</si>
  <si>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</si>
  <si>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</si>
  <si>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</si>
  <si>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</si>
  <si>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</si>
  <si>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</si>
  <si>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</si>
  <si>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</si>
  <si>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</si>
  <si>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</si>
  <si>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</si>
  <si>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</si>
  <si>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</si>
  <si>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</si>
  <si>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</si>
  <si>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</si>
  <si>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</si>
  <si>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</si>
  <si>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</si>
  <si>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</si>
  <si>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</si>
  <si>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</si>
  <si>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</si>
  <si>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</si>
  <si>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</si>
  <si>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</si>
  <si>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</si>
  <si>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</si>
  <si>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</si>
  <si>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</si>
  <si>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</si>
  <si>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</si>
  <si>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</si>
  <si>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</si>
  <si>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</si>
  <si>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</si>
  <si>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</si>
  <si>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</si>
  <si>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</si>
  <si>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</si>
  <si>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</si>
  <si>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</si>
  <si>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</si>
  <si>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</si>
  <si>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</si>
  <si>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</si>
  <si>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</si>
  <si>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</si>
  <si>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</si>
  <si>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</si>
  <si>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</si>
  <si>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</si>
  <si>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</si>
  <si>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</si>
  <si>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</si>
  <si>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</si>
  <si>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</si>
  <si>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</si>
  <si>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</si>
  <si>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</si>
  <si>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</si>
  <si>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</si>
  <si>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</si>
  <si>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</si>
  <si>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</si>
  <si>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</si>
  <si>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</si>
  <si>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</si>
  <si>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</si>
  <si>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</si>
  <si>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</si>
  <si>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</si>
  <si>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</si>
  <si>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</si>
  <si>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</si>
  <si>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</si>
  <si>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</si>
  <si>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</si>
  <si>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</si>
  <si>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</si>
  <si>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</si>
  <si>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</si>
  <si>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</si>
  <si>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</si>
  <si>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</si>
  <si>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</si>
  <si>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</si>
  <si>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</si>
  <si>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</si>
  <si>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</si>
  <si>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</si>
  <si>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</si>
  <si>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</si>
  <si>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</si>
  <si>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</si>
  <si>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</si>
  <si>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</si>
  <si>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</si>
  <si>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</si>
  <si>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</si>
  <si>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</si>
  <si>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</si>
  <si>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</si>
  <si>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</si>
  <si>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</si>
  <si>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</si>
  <si>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</si>
  <si>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</si>
  <si>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</si>
  <si>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</si>
  <si>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</si>
  <si>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</si>
  <si>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</si>
  <si>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</si>
  <si>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</si>
  <si>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</si>
  <si>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</si>
  <si>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</si>
  <si>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</si>
  <si>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</si>
  <si>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</si>
  <si>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</si>
  <si>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</si>
  <si>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</si>
  <si>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</si>
  <si>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</si>
  <si>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</si>
  <si>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</si>
  <si>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</si>
  <si>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</si>
  <si>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</si>
  <si>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</si>
  <si>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</si>
  <si>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</si>
  <si>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</si>
  <si>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</si>
  <si>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</si>
  <si>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</si>
  <si>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</si>
  <si>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</si>
  <si>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</si>
  <si>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</si>
  <si>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</si>
  <si>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</si>
  <si>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</si>
  <si>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</si>
  <si>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</si>
  <si>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</si>
  <si>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</si>
  <si>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</si>
  <si>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</si>
  <si>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</si>
  <si>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</si>
  <si>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</si>
  <si>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</si>
  <si>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</si>
  <si>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</si>
  <si>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</si>
  <si>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</si>
  <si>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</si>
  <si>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</si>
  <si>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</si>
  <si>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</si>
  <si>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</si>
  <si>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</si>
  <si>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</si>
  <si>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</si>
  <si>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</si>
  <si>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</si>
  <si>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</si>
  <si>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</si>
  <si>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</si>
  <si>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</si>
  <si>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</si>
  <si>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</si>
  <si>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</si>
  <si>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</si>
  <si>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</si>
  <si>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</si>
  <si>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</si>
  <si>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</si>
  <si>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</si>
  <si>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</si>
  <si>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</si>
  <si>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</si>
  <si>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</si>
  <si>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</si>
  <si>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</si>
  <si>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</si>
  <si>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</si>
  <si>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</si>
  <si>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</si>
  <si>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</si>
  <si>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</si>
  <si>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</si>
  <si>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</si>
  <si>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</si>
  <si>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</si>
  <si>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</si>
  <si>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</si>
  <si>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</si>
  <si>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</si>
  <si>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</si>
  <si>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</si>
  <si>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</si>
  <si>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</si>
  <si>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</si>
  <si>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</si>
  <si>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</si>
  <si>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</si>
  <si>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</si>
  <si>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</si>
  <si>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</si>
  <si>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</si>
  <si>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</si>
  <si>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</si>
  <si>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</si>
  <si>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</si>
  <si>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</si>
  <si>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</si>
  <si>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</si>
  <si>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</si>
  <si>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</si>
  <si>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</si>
  <si>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</si>
  <si>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</si>
  <si>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</si>
  <si>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</si>
  <si>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</si>
  <si>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</si>
  <si>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</si>
  <si>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</si>
  <si>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</si>
  <si>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</si>
  <si>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</si>
  <si>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</si>
  <si>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</si>
  <si>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</si>
  <si>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</si>
  <si>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</si>
  <si>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</si>
  <si>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</si>
  <si>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</si>
  <si>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</si>
  <si>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</si>
  <si>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</si>
  <si>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</si>
  <si>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</si>
  <si>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</si>
  <si>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</si>
  <si>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</si>
  <si>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</si>
  <si>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</si>
  <si>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</si>
  <si>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</si>
  <si>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</si>
  <si>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</si>
  <si>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</si>
  <si>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</si>
  <si>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</si>
  <si>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</si>
  <si>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</si>
  <si>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</si>
  <si>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</si>
  <si>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</si>
  <si>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</si>
  <si>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</si>
  <si>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</si>
  <si>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</si>
  <si>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</si>
  <si>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</si>
  <si>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</si>
  <si>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</si>
  <si>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</si>
  <si>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</si>
  <si>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</si>
  <si>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</si>
  <si>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</si>
  <si>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</si>
  <si>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</si>
  <si>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</si>
  <si>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</si>
  <si>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</si>
  <si>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</si>
  <si>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</si>
  <si>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</si>
  <si>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</si>
  <si>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</si>
  <si>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</si>
  <si>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</si>
  <si>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</si>
  <si>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</si>
  <si>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</si>
  <si>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</si>
  <si>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</si>
  <si>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</si>
  <si>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</si>
  <si>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</si>
  <si>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</si>
  <si>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</si>
  <si>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</si>
  <si>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</si>
  <si>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</si>
  <si>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</si>
  <si>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</si>
  <si>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</si>
  <si>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</si>
  <si>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</si>
  <si>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</si>
  <si>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</si>
  <si>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</si>
  <si>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</si>
  <si>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</si>
  <si>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</si>
  <si>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</si>
  <si>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</si>
  <si>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</si>
  <si>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</si>
  <si>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</si>
  <si>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</si>
  <si>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</si>
  <si>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</si>
  <si>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</si>
  <si>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</si>
  <si>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</si>
  <si>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</si>
  <si>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</si>
  <si>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</si>
  <si>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</si>
  <si>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</si>
  <si>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</si>
  <si>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</si>
  <si>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</si>
  <si>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</si>
  <si>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</si>
  <si>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</si>
  <si>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</si>
  <si>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</si>
  <si>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</si>
  <si>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</si>
  <si>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</si>
  <si>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</si>
  <si>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</si>
  <si>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</si>
  <si>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</si>
  <si>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</si>
  <si>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</si>
  <si>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</si>
  <si>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</si>
  <si>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</si>
  <si>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</si>
  <si>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</si>
  <si>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</si>
  <si>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</si>
  <si>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</si>
  <si>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</si>
  <si>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</si>
  <si>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</si>
  <si>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</si>
  <si>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</si>
  <si>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</si>
  <si>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</si>
  <si>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</si>
  <si>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</si>
  <si>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</si>
  <si>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</si>
  <si>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</si>
  <si>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</si>
  <si>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</si>
  <si>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</si>
  <si>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</si>
  <si>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</si>
  <si>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</si>
  <si>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</si>
  <si>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</si>
  <si>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</si>
  <si>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</si>
  <si>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</si>
  <si>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</si>
  <si>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</si>
  <si>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</si>
  <si>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</si>
  <si>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</si>
  <si>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</si>
  <si>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</si>
  <si>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</si>
  <si>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</si>
  <si>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</si>
  <si>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</si>
  <si>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</si>
  <si>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</si>
  <si>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</si>
  <si>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</si>
  <si>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</si>
  <si>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</si>
  <si>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</si>
  <si>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</si>
  <si>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</si>
  <si>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</si>
  <si>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</si>
  <si>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</si>
  <si>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</si>
  <si>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</si>
  <si>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</si>
  <si>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</si>
  <si>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</si>
  <si>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</si>
  <si>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</si>
  <si>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</si>
  <si>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</si>
  <si>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</si>
  <si>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</si>
  <si>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</si>
  <si>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</si>
  <si>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</si>
  <si>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</si>
  <si>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</si>
  <si>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</si>
  <si>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</si>
  <si>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</si>
  <si>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</si>
  <si>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</si>
  <si>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</si>
  <si>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</si>
  <si>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</si>
  <si>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</si>
  <si>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</si>
  <si>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</si>
  <si>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</si>
  <si>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</si>
  <si>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</si>
  <si>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</si>
  <si>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</si>
  <si>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</si>
  <si>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</si>
  <si>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</si>
  <si>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</si>
  <si>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</si>
  <si>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</si>
  <si>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</si>
  <si>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</si>
  <si>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</si>
  <si>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</si>
  <si>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</si>
  <si>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</si>
  <si>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</si>
  <si>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</si>
  <si>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</si>
  <si>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</si>
  <si>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</si>
  <si>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</si>
  <si>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</si>
  <si>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</si>
  <si>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</si>
  <si>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</si>
  <si>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</si>
  <si>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</si>
  <si>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</si>
  <si>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</si>
  <si>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</si>
  <si>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</si>
  <si>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</si>
  <si>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</si>
  <si>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</si>
  <si>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</si>
  <si>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</si>
  <si>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</si>
  <si>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</si>
  <si>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</si>
  <si>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</si>
  <si>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</si>
  <si>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</si>
  <si>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</si>
  <si>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</si>
  <si>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</si>
  <si>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</si>
  <si>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</si>
  <si>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</si>
  <si>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</si>
  <si>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</si>
  <si>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</si>
  <si>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</si>
  <si>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</si>
  <si>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</si>
  <si>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</si>
  <si>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</si>
  <si>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</si>
  <si>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</si>
  <si>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</si>
  <si>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</si>
  <si>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</si>
  <si>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</si>
  <si>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</si>
  <si>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</si>
  <si>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</si>
  <si>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</si>
  <si>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</si>
  <si>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</si>
  <si>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</si>
  <si>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</si>
  <si>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</si>
  <si>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</si>
  <si>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</si>
  <si>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</si>
  <si>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</si>
  <si>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</si>
  <si>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</si>
  <si>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</si>
  <si>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</si>
  <si>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</si>
  <si>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</si>
  <si>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</si>
  <si>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</si>
  <si>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</si>
  <si>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</si>
  <si>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</si>
  <si>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</si>
  <si>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</si>
  <si>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</si>
  <si>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</si>
  <si>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</si>
  <si>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</si>
  <si>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</si>
  <si>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</si>
  <si>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</si>
  <si>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</si>
  <si>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</si>
  <si>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</si>
  <si>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</si>
  <si>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</si>
  <si>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</si>
  <si>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</si>
  <si>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</si>
  <si>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</si>
  <si>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</si>
  <si>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</si>
  <si>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</si>
  <si>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</si>
  <si>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</si>
  <si>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</si>
  <si>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</si>
  <si>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</si>
  <si>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</si>
  <si>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</si>
  <si>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</si>
  <si>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</si>
  <si>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</si>
  <si>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</si>
  <si>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</si>
  <si>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</si>
  <si>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</si>
  <si>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</si>
  <si>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</si>
  <si>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</si>
  <si>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</si>
  <si>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</si>
  <si>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</si>
  <si>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</si>
  <si>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</si>
  <si>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</si>
  <si>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</si>
  <si>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</si>
  <si>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</si>
  <si>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</si>
  <si>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</si>
  <si>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</si>
  <si>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</si>
  <si>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</si>
  <si>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</si>
  <si>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</si>
  <si>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</si>
  <si>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</si>
  <si>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</si>
  <si>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</si>
  <si>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</si>
  <si>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</si>
  <si>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</si>
  <si>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</si>
  <si>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</si>
  <si>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</si>
  <si>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</si>
  <si>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</si>
  <si>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</si>
  <si>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</si>
  <si>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</si>
  <si>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</si>
  <si>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</si>
  <si>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</si>
  <si>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</si>
  <si>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</si>
  <si>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</si>
  <si>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</si>
  <si>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</si>
  <si>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</si>
  <si>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</si>
  <si>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</si>
  <si>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</si>
  <si>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</si>
  <si>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</si>
  <si>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</si>
  <si>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</si>
  <si>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</si>
  <si>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</si>
  <si>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</si>
  <si>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</si>
  <si>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</si>
  <si>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</si>
  <si>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</si>
  <si>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</si>
  <si>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</si>
  <si>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</si>
  <si>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</si>
  <si>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</si>
  <si>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</si>
  <si>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</si>
  <si>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</si>
  <si>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</si>
  <si>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</si>
  <si>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</si>
  <si>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</si>
  <si>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</si>
  <si>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</si>
  <si>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</si>
  <si>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</si>
  <si>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</si>
  <si>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</si>
  <si>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</si>
  <si>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</si>
  <si>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</si>
  <si>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</si>
  <si>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</si>
  <si>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</si>
  <si>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</si>
  <si>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</si>
  <si>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</si>
  <si>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</si>
  <si>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</si>
  <si>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</si>
  <si>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</si>
  <si>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</si>
  <si>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</si>
  <si>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</si>
  <si>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</si>
  <si>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</si>
  <si>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</si>
  <si>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</si>
  <si>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</si>
  <si>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</si>
  <si>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</si>
  <si>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</si>
  <si>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</si>
  <si>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</si>
  <si>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</si>
  <si>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</si>
  <si>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</si>
  <si>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</si>
  <si>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</si>
  <si>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</si>
  <si>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</si>
  <si>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</si>
  <si>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</si>
  <si>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</si>
  <si>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</si>
  <si>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</si>
  <si>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</si>
  <si>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</si>
  <si>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</si>
  <si>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</si>
  <si>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</si>
  <si>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</si>
  <si>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</si>
  <si>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</si>
  <si>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</si>
  <si>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</si>
  <si>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</si>
  <si>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</si>
  <si>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</si>
  <si>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</si>
  <si>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</si>
  <si>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</si>
  <si>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</si>
  <si>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</si>
  <si>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</si>
  <si>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</si>
  <si>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</si>
  <si>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</si>
  <si>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</si>
  <si>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</si>
  <si>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</si>
  <si>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</si>
  <si>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</si>
  <si>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</si>
  <si>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</si>
  <si>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</si>
  <si>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</si>
  <si>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</si>
  <si>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</si>
  <si>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</si>
  <si>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</si>
  <si>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</si>
  <si>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</si>
  <si>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</si>
  <si>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</si>
  <si>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</si>
  <si>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</si>
  <si>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</si>
  <si>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</si>
  <si>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</si>
  <si>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</si>
  <si>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</si>
  <si>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</si>
  <si>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</si>
  <si>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</si>
  <si>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</si>
  <si>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</si>
  <si>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</si>
  <si>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</si>
  <si>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</si>
  <si>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</si>
  <si>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</si>
  <si>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</si>
  <si>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</si>
  <si>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</si>
  <si>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</si>
  <si>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</si>
  <si>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</si>
  <si>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</si>
  <si>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</si>
  <si>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</si>
  <si>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</si>
  <si>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</si>
  <si>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</si>
  <si>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</si>
  <si>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</si>
  <si>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</si>
  <si>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</si>
  <si>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</si>
  <si>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</si>
  <si>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</si>
  <si>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</si>
  <si>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</si>
  <si>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</si>
  <si>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</si>
  <si>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</si>
  <si>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</si>
  <si>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</si>
  <si>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</si>
  <si>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</si>
  <si>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</si>
  <si>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</si>
  <si>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</si>
  <si>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</si>
  <si>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</si>
  <si>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</si>
  <si>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</si>
  <si>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</si>
  <si>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</si>
  <si>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</si>
  <si>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</si>
  <si>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</si>
  <si>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</si>
  <si>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</si>
  <si>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</si>
  <si>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</si>
  <si>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</si>
  <si>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</si>
  <si>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</si>
  <si>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</si>
  <si>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</si>
  <si>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</si>
  <si>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</si>
  <si>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</si>
  <si>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</si>
  <si>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</si>
  <si>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</si>
  <si>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</si>
  <si>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</si>
  <si>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</si>
  <si>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</si>
  <si>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</si>
  <si>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</si>
  <si>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</si>
  <si>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</si>
  <si>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</si>
  <si>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</si>
  <si>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</si>
  <si>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</si>
  <si>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</si>
  <si>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</si>
  <si>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</si>
  <si>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</si>
  <si>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</si>
  <si>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</si>
  <si>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</si>
  <si>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</si>
  <si>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</si>
  <si>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</si>
  <si>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</si>
  <si>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</si>
  <si>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</si>
  <si>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</si>
  <si>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</si>
  <si>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</si>
  <si>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</si>
  <si>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</si>
  <si>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</si>
  <si>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</si>
  <si>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</si>
  <si>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</si>
  <si>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</si>
  <si>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</si>
  <si>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</si>
  <si>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</si>
  <si>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</si>
  <si>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</si>
  <si>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</si>
  <si>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</si>
  <si>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</si>
  <si>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</si>
  <si>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</si>
  <si>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</si>
  <si>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</si>
  <si>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</si>
  <si>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</si>
  <si>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</si>
  <si>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</si>
  <si>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</si>
  <si>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</si>
  <si>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</si>
  <si>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</si>
  <si>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</si>
  <si>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</si>
  <si>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</si>
  <si>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</si>
  <si>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</si>
  <si>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</si>
  <si>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</si>
  <si>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</si>
  <si>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</si>
  <si>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</si>
  <si>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</si>
  <si>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</si>
  <si>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</si>
  <si>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</si>
  <si>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</si>
  <si>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</si>
  <si>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</si>
  <si>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</si>
  <si>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</si>
  <si>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</si>
  <si>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</si>
  <si>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</si>
  <si>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</si>
  <si>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</si>
  <si>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</si>
  <si>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</si>
  <si>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</si>
  <si>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</si>
  <si>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</si>
  <si>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</si>
  <si>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</si>
  <si>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</si>
  <si>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</si>
  <si>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</si>
  <si>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</si>
  <si>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</si>
  <si>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</si>
  <si>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</si>
  <si>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</si>
  <si>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</si>
  <si>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</si>
  <si>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</si>
  <si>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</si>
  <si>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</si>
  <si>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</si>
  <si>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</si>
  <si>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</si>
  <si>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</si>
  <si>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</si>
  <si>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</si>
  <si>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</si>
  <si>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</si>
  <si>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</si>
  <si>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</si>
  <si>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</si>
  <si>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</si>
  <si>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</si>
  <si>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</si>
  <si>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</si>
  <si>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</si>
  <si>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</si>
  <si>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</si>
  <si>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</si>
  <si>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</si>
  <si>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</si>
  <si>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</si>
  <si>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</si>
  <si>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</si>
  <si>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</si>
  <si>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</si>
  <si>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</si>
  <si>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</si>
  <si>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</si>
  <si>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</si>
  <si>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</si>
  <si>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</si>
  <si>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</si>
  <si>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</si>
  <si>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</si>
  <si>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</si>
  <si>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</si>
  <si>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</si>
  <si>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</si>
  <si>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</si>
  <si>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</si>
  <si>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</si>
  <si>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</si>
  <si>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</si>
  <si>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</si>
  <si>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</si>
  <si>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</si>
  <si>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</si>
  <si>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</si>
  <si>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</si>
  <si>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</si>
  <si>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</si>
  <si>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</si>
  <si>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</si>
  <si>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</si>
  <si>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</si>
  <si>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</si>
  <si>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</si>
  <si>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</si>
  <si>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</si>
  <si>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</si>
  <si>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</si>
  <si>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</si>
  <si>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</si>
  <si>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</si>
  <si>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</si>
  <si>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</si>
  <si>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</si>
  <si>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</si>
  <si>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</si>
  <si>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</si>
  <si>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</si>
  <si>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</si>
  <si>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</si>
  <si>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</si>
  <si>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</si>
  <si>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</si>
  <si>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</si>
  <si>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</si>
  <si>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</si>
  <si>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</si>
  <si>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</si>
  <si>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</si>
  <si>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</si>
  <si>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</si>
  <si>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</si>
  <si>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</si>
  <si>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</si>
  <si>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</si>
  <si>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</si>
  <si>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</si>
  <si>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</si>
  <si>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</si>
  <si>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</si>
  <si>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</si>
  <si>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</si>
  <si>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</si>
  <si>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</si>
  <si>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</si>
  <si>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</si>
  <si>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</si>
  <si>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</si>
  <si>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</si>
  <si>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</si>
  <si>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</si>
  <si>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</si>
  <si>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</si>
  <si>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</si>
  <si>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</si>
  <si>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</si>
  <si>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</si>
  <si>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</si>
  <si>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</si>
  <si>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</si>
  <si>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</si>
  <si>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</si>
  <si>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</si>
  <si>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</si>
  <si>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</si>
  <si>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</si>
  <si>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</si>
  <si>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</si>
  <si>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</si>
  <si>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</si>
  <si>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</si>
  <si>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</si>
  <si>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</si>
  <si>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</si>
  <si>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</si>
  <si>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</si>
  <si>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</si>
  <si>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</si>
  <si>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</si>
  <si>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</si>
  <si>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</si>
  <si>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</si>
  <si>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</si>
  <si>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</si>
  <si>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</si>
  <si>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</si>
  <si>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</si>
  <si>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</si>
  <si>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</si>
  <si>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</si>
  <si>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</si>
  <si>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</si>
  <si>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</si>
  <si>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</si>
  <si>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</si>
  <si>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</si>
  <si>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</si>
  <si>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</si>
  <si>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</si>
  <si>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</si>
  <si>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</si>
  <si>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</si>
  <si>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</si>
  <si>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</si>
  <si>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</si>
  <si>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</si>
  <si>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</si>
  <si>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</si>
  <si>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</si>
  <si>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</si>
  <si>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</si>
  <si>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</si>
  <si>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</si>
  <si>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</si>
  <si>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</si>
  <si>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</si>
  <si>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</si>
  <si>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</si>
  <si>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</si>
  <si>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</si>
  <si>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</si>
  <si>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</si>
  <si>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</si>
  <si>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</si>
  <si>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</si>
  <si>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</si>
  <si>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</si>
  <si>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</si>
  <si>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</si>
  <si>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</si>
  <si>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</si>
  <si>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</si>
  <si>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</si>
  <si>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</si>
  <si>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</si>
  <si>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</si>
  <si>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</si>
  <si>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</si>
  <si>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</si>
  <si>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</si>
  <si>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</si>
  <si>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</si>
  <si>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</si>
  <si>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</si>
  <si>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</si>
  <si>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</si>
  <si>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</si>
  <si>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</si>
  <si>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</si>
  <si>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</si>
  <si>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</si>
  <si>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</si>
  <si>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</si>
  <si>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</si>
  <si>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</si>
  <si>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</si>
  <si>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</si>
  <si>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</si>
  <si>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</si>
  <si>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</si>
  <si>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</si>
  <si>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</si>
  <si>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</si>
  <si>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</si>
  <si>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</si>
  <si>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</si>
  <si>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</si>
  <si>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</si>
  <si>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</si>
  <si>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</si>
  <si>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</si>
  <si>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</si>
  <si>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</si>
  <si>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</si>
  <si>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</si>
  <si>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</si>
  <si>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</si>
  <si>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</si>
  <si>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</si>
  <si>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</si>
  <si>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</si>
  <si>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</si>
  <si>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</si>
  <si>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</si>
  <si>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</si>
  <si>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</si>
  <si>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</si>
  <si>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</si>
  <si>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</si>
  <si>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</si>
  <si>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</si>
  <si>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</si>
  <si>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</si>
  <si>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</si>
  <si>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</si>
  <si>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</si>
  <si>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</si>
  <si>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</si>
  <si>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</si>
  <si>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</si>
  <si>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</si>
  <si>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</si>
  <si>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</si>
  <si>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</si>
  <si>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</si>
  <si>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</si>
  <si>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</si>
  <si>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</si>
  <si>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</si>
  <si>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</si>
  <si>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</si>
  <si>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</si>
  <si>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</si>
  <si>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</si>
  <si>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</si>
  <si>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</si>
  <si>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</si>
  <si>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</si>
  <si>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</si>
  <si>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</si>
  <si>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</si>
  <si>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</si>
  <si>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</si>
  <si>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</si>
  <si>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</si>
  <si>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</si>
  <si>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</si>
  <si>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</si>
  <si>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</si>
  <si>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</si>
  <si>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</si>
  <si>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</si>
  <si>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</si>
  <si>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</si>
  <si>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</si>
  <si>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</si>
  <si>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</si>
  <si>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</si>
  <si>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</si>
  <si>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</si>
  <si>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</si>
  <si>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</si>
  <si>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</si>
  <si>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</si>
  <si>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</si>
  <si>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</si>
  <si>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</si>
  <si>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</si>
  <si>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</si>
  <si>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</si>
  <si>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</si>
  <si>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</si>
  <si>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</si>
  <si>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</si>
  <si>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</si>
  <si>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</si>
  <si>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</si>
  <si>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</si>
  <si>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</si>
  <si>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</si>
  <si>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</si>
  <si>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</si>
  <si>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</si>
  <si>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</si>
  <si>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</si>
  <si>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</si>
  <si>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</si>
  <si>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</si>
  <si>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</si>
  <si>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</si>
  <si>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</si>
  <si>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</si>
  <si>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</si>
  <si>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</si>
  <si>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</si>
  <si>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</si>
  <si>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</si>
  <si>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</si>
  <si>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</si>
  <si>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</si>
  <si>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</si>
  <si>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</si>
  <si>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</si>
  <si>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</si>
  <si>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</si>
  <si>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</si>
  <si>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</si>
  <si>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</si>
  <si>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</si>
  <si>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</si>
  <si>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</si>
  <si>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</si>
  <si>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</si>
  <si>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</si>
  <si>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</si>
  <si>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</si>
  <si>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</si>
  <si>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</si>
  <si>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</si>
  <si>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</si>
  <si>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</si>
  <si>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</si>
  <si>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</si>
  <si>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</si>
  <si>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</si>
  <si>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</si>
  <si>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</si>
  <si>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</si>
  <si>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</si>
  <si>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</si>
  <si>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</si>
  <si>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</si>
  <si>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</si>
  <si>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</si>
  <si>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</si>
  <si>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</si>
  <si>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</si>
  <si>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</si>
  <si>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</si>
  <si>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</si>
  <si>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</si>
  <si>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</si>
  <si>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</si>
  <si>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</si>
  <si>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</si>
  <si>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</si>
  <si>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</si>
  <si>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</si>
  <si>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</si>
  <si>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</si>
  <si>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</si>
  <si>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</si>
  <si>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</si>
  <si>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</si>
  <si>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</si>
  <si>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</si>
  <si>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</si>
  <si>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</si>
  <si>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</si>
  <si>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</si>
  <si>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</si>
  <si>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</si>
  <si>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</si>
  <si>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</si>
  <si>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</si>
  <si>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</si>
  <si>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</si>
  <si>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</si>
  <si>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</si>
  <si>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</si>
  <si>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</si>
  <si>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</si>
  <si>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</si>
  <si>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</si>
  <si>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</si>
  <si>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</si>
  <si>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</si>
  <si>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</si>
  <si>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</si>
  <si>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</si>
  <si>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</si>
  <si>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</si>
  <si>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</si>
  <si>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</si>
  <si>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</si>
  <si>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</si>
  <si>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</si>
  <si>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</si>
  <si>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</si>
  <si>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</si>
  <si>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</si>
  <si>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</si>
  <si>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</si>
  <si>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</si>
  <si>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</si>
  <si>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</si>
  <si>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</si>
  <si>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</si>
  <si>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</si>
  <si>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</si>
  <si>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</si>
  <si>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</si>
  <si>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</si>
  <si>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</si>
  <si>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</si>
  <si>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</si>
  <si>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</si>
  <si>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</si>
  <si>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</si>
  <si>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</si>
  <si>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</si>
  <si>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</si>
  <si>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</si>
  <si>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</si>
  <si>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</si>
  <si>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</si>
  <si>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</si>
  <si>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</si>
  <si>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</si>
  <si>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</si>
  <si>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</si>
  <si>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</si>
  <si>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</si>
  <si>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</si>
  <si>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</si>
  <si>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</si>
  <si>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</si>
  <si>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</si>
  <si>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</si>
  <si>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</si>
  <si>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</si>
  <si>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</si>
  <si>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</si>
  <si>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</si>
  <si>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</si>
  <si>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</si>
  <si>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</si>
  <si>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</si>
  <si>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</si>
  <si>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</si>
  <si>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</si>
  <si>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</si>
  <si>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</si>
  <si>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</si>
  <si>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</si>
  <si>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</si>
  <si>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</si>
  <si>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</si>
  <si>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</si>
  <si>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</si>
  <si>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</si>
  <si>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</si>
  <si>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</si>
  <si>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</si>
  <si>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</si>
  <si>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</si>
  <si>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</si>
  <si>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</si>
  <si>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</si>
  <si>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</si>
  <si>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</si>
  <si>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</si>
  <si>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</si>
  <si>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</si>
  <si>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</si>
  <si>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</si>
  <si>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</si>
  <si>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</si>
  <si>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</si>
  <si>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</si>
  <si>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</si>
  <si>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</si>
  <si>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</si>
  <si>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</si>
  <si>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</si>
  <si>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</si>
  <si>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</si>
  <si>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</si>
  <si>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</si>
  <si>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</si>
  <si>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</si>
  <si>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</si>
  <si>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</si>
  <si>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</si>
  <si>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</si>
  <si>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</si>
  <si>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</si>
  <si>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</si>
  <si>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</si>
  <si>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</si>
  <si>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</si>
  <si>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</si>
  <si>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</si>
  <si>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</si>
  <si>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</si>
  <si>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</si>
  <si>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</si>
  <si>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</si>
  <si>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</si>
  <si>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</si>
  <si>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</si>
  <si>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</si>
  <si>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</si>
  <si>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</si>
  <si>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</si>
  <si>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</si>
  <si>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</si>
  <si>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</si>
  <si>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</si>
  <si>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</si>
  <si>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</si>
  <si>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</si>
  <si>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</si>
  <si>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</si>
  <si>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</si>
  <si>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</si>
  <si>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</si>
  <si>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</si>
  <si>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</si>
  <si>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</si>
  <si>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</si>
  <si>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</si>
  <si>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</si>
  <si>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</si>
  <si>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</si>
  <si>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</si>
  <si>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</si>
  <si>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</si>
  <si>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</si>
  <si>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</si>
  <si>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</si>
  <si>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</si>
  <si>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</si>
  <si>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</si>
  <si>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</si>
  <si>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</si>
  <si>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</si>
  <si>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</si>
  <si>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</si>
  <si>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</si>
  <si>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</si>
  <si>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</si>
  <si>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</si>
  <si>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</si>
  <si>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</si>
  <si>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</si>
  <si>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</si>
  <si>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</si>
  <si>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</si>
  <si>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</si>
  <si>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</si>
  <si>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</si>
  <si>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</si>
  <si>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</si>
  <si>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</si>
  <si>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</si>
  <si>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</si>
  <si>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</si>
  <si>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</si>
  <si>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</si>
  <si>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</si>
  <si>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</si>
  <si>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</si>
  <si>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</si>
  <si>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</si>
  <si>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</si>
  <si>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</si>
  <si>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</si>
  <si>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</si>
  <si>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</si>
  <si>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</si>
  <si>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</si>
  <si>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</si>
  <si>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</si>
  <si>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</si>
  <si>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</si>
  <si>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</si>
  <si>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</si>
  <si>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</si>
  <si>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</si>
  <si>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</si>
  <si>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</si>
  <si>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</si>
  <si>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</si>
  <si>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</si>
  <si>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</si>
  <si>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</si>
  <si>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</si>
  <si>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</si>
  <si>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</si>
  <si>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</si>
  <si>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</si>
  <si>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</si>
  <si>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</si>
  <si>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</si>
  <si>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</si>
  <si>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</si>
  <si>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</si>
  <si>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</si>
  <si>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</si>
  <si>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</si>
  <si>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</si>
  <si>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</si>
  <si>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</si>
  <si>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</si>
  <si>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</si>
  <si>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</si>
  <si>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</si>
  <si>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</si>
  <si>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</si>
  <si>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</si>
  <si>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</si>
  <si>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</si>
  <si>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</si>
  <si>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</si>
  <si>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</si>
  <si>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</si>
  <si>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</si>
  <si>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</si>
  <si>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</si>
  <si>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</si>
  <si>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</si>
  <si>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</si>
  <si>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</si>
  <si>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</si>
  <si>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</si>
  <si>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</si>
  <si>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</si>
  <si>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</si>
  <si>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</si>
  <si>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</si>
  <si>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</si>
  <si>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</si>
  <si>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</si>
  <si>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</si>
  <si>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</si>
  <si>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</si>
  <si>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</si>
  <si>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</si>
  <si>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</si>
  <si>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</si>
  <si>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</si>
  <si>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</si>
  <si>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</si>
  <si>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</si>
  <si>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</si>
  <si>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</si>
  <si>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</si>
  <si>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</si>
  <si>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</si>
  <si>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</si>
  <si>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</si>
  <si>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</si>
  <si>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</si>
  <si>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</si>
  <si>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</si>
  <si>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</si>
  <si>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</si>
  <si>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</si>
  <si>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</si>
  <si>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</si>
  <si>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</si>
  <si>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</si>
  <si>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</si>
  <si>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</si>
  <si>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</si>
  <si>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</si>
  <si>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</si>
  <si>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</si>
  <si>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</si>
  <si>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</si>
  <si>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</si>
  <si>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</si>
  <si>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</si>
  <si>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</si>
  <si>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</si>
  <si>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</si>
  <si>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</si>
  <si>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</si>
  <si>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</si>
  <si>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</si>
  <si>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</si>
  <si>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</si>
  <si>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</si>
  <si>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</si>
  <si>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</si>
  <si>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</si>
  <si>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</si>
  <si>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</si>
  <si>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</si>
  <si>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</si>
  <si>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</si>
  <si>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</si>
  <si>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</si>
  <si>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</si>
  <si>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</si>
  <si>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</si>
  <si>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</si>
  <si>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</si>
  <si>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</si>
  <si>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</si>
  <si>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</si>
  <si>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</si>
  <si>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</si>
  <si>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</si>
  <si>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</si>
  <si>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</si>
  <si>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</si>
  <si>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</si>
  <si>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</si>
  <si>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</si>
  <si>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</si>
  <si>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</si>
  <si>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</si>
  <si>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</si>
  <si>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</si>
  <si>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</si>
  <si>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</si>
  <si>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</si>
  <si>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</si>
  <si>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</si>
  <si>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</si>
  <si>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</si>
  <si>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</si>
  <si>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</si>
  <si>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</si>
  <si>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</si>
  <si>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</si>
  <si>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</si>
  <si>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</si>
  <si>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</si>
  <si>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</si>
  <si>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</si>
  <si>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</si>
  <si>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</si>
  <si>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</si>
  <si>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</si>
  <si>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</si>
  <si>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</si>
  <si>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</si>
  <si>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</si>
  <si>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</si>
  <si>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</si>
  <si>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</si>
  <si>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</si>
  <si>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</si>
  <si>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</si>
  <si>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</si>
  <si>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</si>
  <si>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</si>
  <si>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</si>
  <si>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</si>
  <si>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</si>
  <si>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</si>
  <si>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</si>
  <si>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</si>
  <si>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</si>
  <si>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</si>
  <si>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</si>
  <si>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</si>
  <si>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</si>
  <si>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</si>
  <si>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</si>
  <si>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</si>
  <si>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</si>
  <si>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</si>
  <si>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</si>
  <si>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</si>
  <si>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</si>
  <si>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</si>
  <si>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</si>
  <si>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</si>
  <si>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</si>
  <si>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</si>
  <si>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</si>
  <si>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</si>
  <si>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</si>
  <si>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</si>
  <si>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</si>
  <si>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</si>
  <si>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</si>
  <si>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</si>
  <si>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</si>
  <si>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</si>
  <si>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</si>
  <si>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</si>
  <si>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</si>
  <si>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</si>
  <si>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</si>
  <si>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</si>
  <si>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</si>
  <si>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</si>
  <si>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</si>
  <si>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</si>
  <si>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</si>
  <si>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</si>
  <si>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</si>
  <si>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</si>
  <si>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</si>
  <si>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</si>
  <si>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</si>
  <si>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</si>
  <si>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</si>
  <si>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</si>
  <si>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</si>
  <si>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</si>
  <si>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</si>
  <si>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</si>
  <si>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</si>
  <si>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</si>
  <si>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</si>
  <si>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</si>
  <si>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</si>
  <si>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</si>
  <si>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</si>
  <si>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</si>
  <si>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</si>
  <si>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</si>
  <si>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</si>
  <si>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</si>
  <si>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</si>
  <si>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</si>
  <si>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</si>
  <si>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</si>
  <si>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</si>
  <si>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</si>
  <si>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</si>
  <si>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</si>
  <si>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</si>
  <si>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</si>
  <si>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</si>
  <si>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</si>
  <si>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</si>
  <si>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</si>
  <si>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</si>
  <si>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</si>
  <si>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</si>
  <si>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</si>
  <si>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</si>
  <si>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</si>
  <si>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</si>
  <si>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</si>
  <si>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</si>
  <si>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</si>
  <si>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</si>
  <si>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</si>
  <si>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</si>
  <si>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</si>
  <si>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</si>
  <si>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</si>
  <si>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</si>
  <si>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</si>
  <si>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</si>
  <si>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</si>
  <si>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</si>
  <si>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</si>
  <si>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</si>
  <si>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</si>
  <si>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</si>
  <si>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</si>
  <si>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</si>
  <si>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</si>
  <si>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</si>
  <si>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</si>
  <si>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</si>
  <si>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</si>
  <si>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</si>
  <si>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</si>
  <si>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</si>
  <si>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</si>
  <si>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</si>
  <si>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</si>
  <si>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</si>
  <si>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</si>
  <si>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</si>
  <si>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</si>
  <si>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</si>
  <si>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</si>
  <si>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</si>
  <si>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</si>
  <si>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</si>
  <si>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</si>
  <si>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</si>
  <si>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</si>
  <si>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</si>
  <si>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</si>
  <si>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</si>
  <si>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</si>
  <si>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</si>
  <si>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</si>
  <si>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</si>
  <si>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</si>
  <si>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</si>
  <si>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</si>
  <si>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</si>
  <si>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</si>
  <si>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</si>
  <si>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</si>
  <si>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</si>
  <si>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</si>
  <si>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</si>
  <si>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</si>
  <si>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</si>
  <si>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</si>
  <si>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</si>
  <si>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</si>
  <si>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</si>
  <si>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</si>
  <si>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</si>
  <si>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</si>
  <si>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</si>
  <si>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</si>
  <si>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</si>
  <si>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</si>
  <si>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</si>
  <si>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</si>
  <si>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</si>
  <si>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</si>
  <si>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</si>
  <si>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</si>
  <si>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</si>
  <si>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</si>
  <si>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</si>
  <si>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</si>
  <si>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</si>
  <si>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</si>
  <si>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</si>
  <si>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</si>
  <si>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</si>
  <si>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</si>
  <si>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</si>
  <si>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</si>
  <si>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</si>
  <si>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</si>
  <si>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</si>
  <si>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</si>
  <si>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</si>
  <si>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</si>
  <si>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</si>
  <si>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</si>
  <si>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</si>
  <si>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</si>
  <si>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</si>
  <si>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</si>
  <si>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</si>
  <si>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</si>
  <si>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</si>
  <si>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</si>
  <si>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</si>
  <si>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</si>
  <si>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</si>
  <si>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</si>
  <si>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</si>
  <si>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</si>
  <si>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</si>
  <si>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</si>
  <si>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</si>
  <si>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</si>
  <si>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</si>
  <si>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</si>
  <si>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</si>
  <si>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</si>
  <si>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</si>
  <si>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</si>
  <si>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</si>
  <si>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</si>
  <si>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</si>
  <si>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</si>
  <si>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</si>
  <si>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</si>
  <si>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</si>
  <si>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</si>
  <si>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</si>
  <si>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</si>
  <si>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</si>
  <si>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</si>
  <si>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</si>
  <si>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</si>
  <si>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</si>
  <si>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</si>
  <si>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</si>
  <si>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</si>
  <si>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</si>
  <si>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</si>
  <si>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</si>
  <si>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</si>
  <si>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</si>
  <si>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</si>
  <si>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</si>
  <si>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</si>
  <si>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</si>
  <si>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</si>
  <si>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</si>
  <si>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</si>
  <si>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</si>
  <si>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</si>
  <si>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</si>
  <si>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</si>
  <si>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</si>
  <si>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</si>
  <si>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</si>
  <si>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</si>
  <si>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</si>
  <si>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</si>
  <si>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</si>
  <si>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</si>
  <si>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</si>
  <si>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</si>
  <si>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</si>
  <si>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</si>
  <si>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</si>
  <si>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</si>
  <si>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</si>
  <si>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</si>
  <si>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</si>
  <si>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</si>
  <si>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</si>
  <si>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</si>
  <si>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</si>
  <si>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</si>
  <si>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</si>
  <si>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</si>
  <si>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</si>
  <si>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</si>
  <si>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</si>
  <si>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</si>
  <si>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</si>
  <si>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</si>
  <si>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</si>
  <si>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</si>
  <si>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</si>
  <si>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</si>
  <si>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</si>
  <si>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</si>
  <si>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</si>
  <si>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</si>
  <si>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</si>
  <si>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</si>
  <si>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</si>
  <si>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</si>
  <si>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</si>
  <si>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</si>
  <si>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</si>
  <si>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</si>
  <si>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</si>
  <si>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</si>
  <si>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</si>
  <si>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</si>
  <si>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</si>
  <si>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</si>
  <si>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</si>
  <si>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</si>
  <si>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</si>
  <si>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</si>
  <si>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</si>
  <si>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</si>
  <si>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</si>
  <si>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</si>
  <si>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</si>
  <si>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</si>
  <si>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</si>
  <si>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</si>
  <si>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</si>
  <si>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</si>
  <si>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</si>
  <si>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</si>
  <si>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</si>
  <si>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</si>
  <si>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</si>
  <si>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</si>
  <si>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</si>
  <si>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</si>
  <si>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</si>
  <si>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</si>
  <si>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</si>
  <si>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</si>
  <si>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</si>
  <si>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</si>
  <si>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</si>
  <si>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</si>
  <si>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</si>
  <si>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</si>
  <si>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</si>
  <si>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</si>
  <si>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</si>
  <si>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</si>
  <si>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</si>
  <si>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</si>
  <si>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</si>
  <si>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</si>
  <si>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</si>
  <si>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</si>
  <si>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</si>
  <si>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</si>
  <si>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</si>
  <si>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</si>
  <si>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</si>
  <si>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</si>
  <si>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</si>
  <si>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</si>
  <si>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</si>
  <si>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</si>
  <si>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</si>
  <si>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</si>
  <si>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</si>
  <si>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</si>
  <si>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</si>
  <si>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</si>
  <si>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</si>
  <si>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</si>
  <si>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</si>
  <si>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</si>
  <si>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</si>
  <si>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</si>
  <si>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</si>
  <si>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</si>
  <si>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</si>
  <si>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</si>
  <si>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</si>
  <si>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</si>
  <si>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</si>
  <si>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</si>
  <si>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</si>
  <si>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</si>
  <si>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</si>
  <si>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</si>
  <si>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</si>
  <si>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</si>
  <si>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</si>
  <si>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</si>
  <si>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</si>
  <si>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</si>
  <si>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</si>
  <si>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</si>
  <si>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</si>
  <si>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</si>
  <si>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</si>
  <si>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</si>
  <si>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</si>
  <si>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</si>
  <si>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</si>
  <si>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</si>
  <si>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</si>
  <si>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</si>
  <si>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</si>
  <si>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</si>
  <si>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</si>
  <si>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</si>
  <si>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</si>
  <si>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</si>
  <si>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</si>
  <si>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</si>
  <si>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</si>
  <si>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</si>
  <si>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</si>
  <si>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</si>
  <si>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</si>
  <si>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</si>
  <si>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</si>
  <si>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</si>
  <si>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</si>
  <si>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</si>
  <si>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</si>
  <si>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</si>
  <si>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</si>
  <si>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</si>
  <si>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</si>
  <si>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</si>
  <si>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</si>
  <si>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</si>
  <si>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</si>
  <si>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</si>
  <si>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</si>
  <si>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</si>
  <si>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</si>
  <si>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</si>
  <si>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</si>
  <si>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</si>
  <si>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</si>
  <si>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</si>
  <si>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</si>
  <si>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</si>
  <si>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</si>
  <si>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</si>
  <si>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</si>
  <si>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</si>
  <si>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</si>
  <si>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</si>
  <si>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</si>
  <si>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</si>
  <si>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</si>
  <si>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</si>
  <si>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</si>
  <si>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</si>
  <si>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</si>
  <si>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</si>
  <si>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</si>
  <si>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</si>
  <si>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</si>
  <si>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</si>
  <si>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</si>
  <si>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</si>
  <si>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</si>
  <si>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</si>
  <si>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</si>
  <si>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</si>
  <si>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</si>
  <si>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</si>
  <si>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</si>
  <si>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</si>
  <si>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</si>
  <si>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</si>
  <si>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</si>
  <si>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</si>
  <si>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</si>
  <si>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</si>
  <si>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</si>
  <si>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</si>
  <si>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</si>
  <si>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</si>
  <si>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</si>
  <si>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</si>
  <si>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</si>
  <si>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</si>
  <si>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</si>
  <si>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</si>
  <si>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</si>
  <si>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</si>
  <si>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</si>
  <si>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</si>
  <si>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</si>
  <si>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</si>
  <si>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</si>
  <si>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</si>
  <si>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</si>
  <si>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</si>
  <si>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</si>
  <si>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</si>
  <si>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</si>
  <si>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</si>
  <si>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</si>
  <si>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</si>
  <si>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</si>
  <si>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</si>
  <si>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</si>
  <si>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</si>
  <si>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</si>
  <si>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</si>
  <si>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</si>
  <si>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</si>
  <si>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</si>
  <si>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</si>
  <si>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</si>
  <si>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</si>
  <si>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</si>
  <si>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</si>
  <si>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</si>
  <si>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</si>
  <si>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</si>
  <si>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</si>
  <si>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</si>
  <si>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</si>
  <si>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</si>
  <si>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</si>
  <si>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</si>
  <si>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</si>
  <si>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</si>
  <si>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</si>
  <si>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</si>
  <si>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</si>
  <si>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</si>
  <si>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</si>
  <si>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</si>
  <si>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</si>
  <si>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</si>
  <si>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</si>
  <si>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</si>
  <si>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</si>
  <si>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</si>
  <si>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</si>
  <si>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</si>
  <si>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</si>
  <si>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</si>
  <si>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</si>
  <si>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</si>
  <si>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</si>
  <si>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</si>
  <si>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</si>
  <si>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</si>
  <si>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</si>
  <si>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</si>
  <si>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</si>
  <si>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</si>
  <si>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</si>
  <si>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</si>
  <si>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</si>
  <si>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</si>
  <si>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</si>
  <si>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</si>
  <si>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</si>
  <si>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</si>
  <si>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</si>
  <si>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</si>
  <si>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</si>
  <si>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</si>
  <si>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</si>
  <si>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</si>
  <si>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</si>
  <si>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</si>
  <si>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</si>
  <si>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</si>
  <si>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</si>
  <si>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</si>
  <si>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</si>
  <si>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</si>
  <si>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</si>
  <si>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</si>
  <si>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</si>
  <si>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</si>
  <si>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</si>
  <si>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</si>
  <si>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</si>
  <si>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</si>
  <si>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</si>
  <si>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</si>
  <si>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</si>
  <si>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</si>
  <si>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</si>
  <si>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</si>
  <si>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</si>
  <si>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</si>
  <si>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</si>
  <si>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</si>
  <si>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</si>
  <si>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</si>
  <si>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</si>
  <si>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</si>
  <si>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</si>
  <si>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</si>
  <si>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</si>
  <si>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</si>
  <si>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</si>
  <si>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</si>
  <si>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</si>
  <si>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</si>
  <si>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</si>
  <si>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</si>
  <si>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</si>
  <si>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</si>
  <si>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</si>
  <si>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</si>
  <si>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</si>
  <si>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</si>
  <si>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</si>
  <si>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</si>
  <si>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</si>
  <si>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</si>
  <si>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</si>
  <si>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</si>
  <si>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</si>
  <si>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</si>
  <si>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</si>
  <si>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</si>
  <si>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</si>
  <si>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</si>
  <si>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</si>
  <si>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</si>
  <si>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</si>
  <si>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</si>
  <si>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</si>
  <si>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</si>
  <si>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</si>
  <si>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</si>
  <si>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</si>
  <si>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</si>
  <si>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</si>
  <si>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</si>
  <si>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</si>
  <si>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</si>
  <si>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</si>
  <si>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</si>
  <si>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</si>
  <si>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</si>
  <si>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</si>
  <si>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</si>
  <si>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</si>
  <si>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</si>
  <si>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</si>
  <si>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</si>
  <si>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</si>
  <si>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</si>
  <si>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</si>
  <si>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</si>
  <si>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</si>
  <si>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</si>
  <si>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</si>
  <si>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</si>
  <si>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</si>
  <si>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</si>
  <si>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</si>
  <si>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</si>
  <si>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</si>
  <si>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</si>
  <si>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</si>
  <si>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</si>
  <si>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</si>
  <si>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</si>
  <si>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</si>
  <si>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</si>
  <si>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</si>
  <si>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</si>
  <si>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</si>
  <si>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</si>
  <si>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</si>
  <si>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</si>
  <si>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</si>
  <si>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</si>
  <si>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</si>
  <si>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</si>
  <si>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</si>
  <si>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</si>
  <si>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</si>
  <si>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</si>
  <si>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</si>
  <si>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</si>
  <si>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</si>
  <si>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</si>
  <si>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</si>
  <si>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</si>
  <si>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</si>
  <si>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</si>
  <si>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</si>
  <si>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</si>
  <si>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</si>
  <si>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</si>
  <si>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</si>
  <si>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</si>
  <si>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</si>
  <si>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</si>
  <si>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</si>
  <si>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</si>
  <si>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</si>
  <si>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</si>
  <si>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</si>
  <si>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</si>
  <si>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</si>
  <si>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</si>
  <si>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</si>
  <si>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</si>
  <si>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</si>
  <si>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</si>
  <si>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</si>
  <si>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</si>
  <si>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</si>
  <si>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</si>
  <si>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</si>
  <si>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</si>
  <si>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</si>
  <si>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</si>
  <si>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</si>
  <si>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</si>
  <si>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</si>
  <si>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</si>
  <si>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</si>
  <si>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</si>
  <si>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</si>
  <si>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</si>
  <si>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</si>
  <si>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</si>
  <si>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</si>
  <si>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</si>
  <si>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</si>
  <si>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</si>
  <si>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</si>
  <si>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</si>
  <si>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</si>
  <si>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</si>
  <si>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</si>
  <si>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</si>
  <si>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</si>
  <si>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</si>
  <si>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</si>
  <si>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</si>
  <si>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</si>
  <si>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</si>
  <si>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</si>
  <si>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</si>
  <si>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</si>
  <si>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</si>
  <si>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</si>
  <si>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</si>
  <si>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</si>
  <si>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</si>
  <si>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</si>
  <si>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</si>
  <si>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</si>
  <si>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</si>
  <si>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</si>
  <si>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</si>
  <si>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</si>
  <si>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</si>
  <si>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</si>
  <si>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</si>
  <si>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</si>
  <si>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</si>
  <si>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</si>
  <si>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</si>
  <si>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</si>
  <si>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</si>
  <si>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</si>
  <si>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</si>
  <si>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</si>
  <si>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</si>
  <si>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</si>
  <si>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</si>
  <si>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</si>
  <si>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</si>
  <si>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</si>
  <si>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</si>
  <si>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</si>
  <si>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</si>
  <si>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</si>
  <si>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</si>
  <si>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</si>
  <si>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</si>
  <si>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</si>
  <si>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</si>
  <si>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</si>
  <si>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</si>
  <si>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</si>
  <si>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</si>
  <si>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</si>
  <si>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</si>
  <si>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</si>
  <si>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</si>
  <si>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</si>
  <si>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</si>
  <si>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</si>
  <si>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</si>
  <si>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</si>
  <si>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</si>
  <si>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</si>
  <si>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</si>
  <si>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</si>
  <si>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</si>
  <si>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</si>
  <si>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</si>
  <si>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</si>
  <si>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</si>
  <si>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</si>
  <si>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</si>
  <si>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</si>
  <si>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</si>
  <si>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</si>
  <si>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</si>
  <si>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</si>
  <si>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</si>
  <si>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</si>
  <si>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</si>
  <si>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</si>
  <si>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</si>
  <si>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</si>
  <si>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</si>
  <si>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</si>
  <si>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</si>
  <si>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</si>
  <si>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</si>
  <si>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</si>
  <si>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</si>
  <si>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</si>
  <si>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</si>
  <si>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</si>
  <si>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</si>
  <si>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</si>
  <si>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</si>
  <si>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</si>
  <si>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</si>
  <si>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</si>
  <si>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</si>
  <si>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</si>
  <si>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</si>
  <si>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</si>
  <si>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</si>
  <si>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</si>
  <si>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</si>
  <si>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</si>
  <si>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</si>
  <si>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</si>
  <si>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</si>
  <si>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</si>
  <si>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</si>
  <si>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</si>
  <si>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</si>
  <si>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</si>
  <si>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</si>
  <si>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</si>
  <si>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</si>
  <si>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</si>
  <si>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</si>
  <si>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</si>
  <si>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</si>
  <si>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</si>
  <si>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</si>
  <si>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</si>
  <si>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</si>
  <si>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</si>
  <si>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</si>
  <si>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</si>
  <si>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</si>
  <si>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</si>
  <si>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</si>
  <si>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</si>
  <si>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</si>
  <si>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</si>
  <si>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</si>
  <si>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</si>
  <si>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</si>
  <si>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</si>
  <si>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</si>
  <si>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</si>
  <si>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</si>
  <si>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</si>
  <si>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</si>
  <si>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</si>
  <si>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</si>
  <si>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</si>
  <si>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</si>
  <si>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</si>
  <si>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</si>
  <si>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</si>
  <si>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</si>
  <si>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</si>
  <si>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</si>
  <si>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</si>
  <si>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</si>
  <si>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</si>
  <si>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</si>
  <si>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</si>
  <si>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</si>
  <si>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</si>
  <si>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</si>
  <si>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</si>
  <si>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</si>
  <si>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</si>
  <si>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</si>
  <si>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</si>
  <si>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</si>
  <si>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</si>
  <si>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</si>
  <si>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</si>
  <si>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</si>
  <si>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</si>
  <si>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</si>
  <si>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</si>
  <si>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</si>
  <si>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</si>
  <si>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</si>
  <si>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</si>
  <si>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</si>
  <si>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</si>
  <si>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</si>
  <si>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</si>
  <si>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</si>
  <si>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</si>
  <si>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</si>
  <si>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</si>
  <si>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</si>
  <si>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</si>
  <si>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</si>
  <si>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</si>
  <si>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</si>
  <si>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</si>
  <si>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</si>
  <si>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</si>
  <si>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</si>
  <si>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</si>
  <si>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</si>
  <si>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</si>
  <si>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</si>
  <si>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</si>
  <si>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</si>
  <si>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</si>
  <si>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</si>
  <si>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</si>
  <si>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</si>
  <si>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</si>
  <si>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</si>
  <si>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</si>
  <si>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</si>
  <si>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</si>
  <si>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</si>
  <si>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</si>
  <si>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</si>
  <si>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</si>
  <si>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</si>
  <si>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</si>
  <si>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</si>
  <si>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</si>
  <si>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</si>
  <si>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</si>
  <si>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</si>
  <si>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</si>
  <si>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</si>
  <si>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</si>
  <si>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</si>
  <si>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</si>
  <si>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</si>
  <si>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</si>
  <si>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</si>
  <si>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</si>
  <si>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</si>
  <si>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</si>
  <si>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</si>
  <si>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</si>
  <si>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</si>
  <si>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</si>
  <si>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</si>
  <si>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</si>
  <si>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</si>
  <si>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</si>
  <si>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</si>
  <si>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</si>
  <si>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</si>
  <si>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</si>
  <si>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</si>
  <si>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</si>
  <si>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</si>
  <si>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</si>
  <si>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</si>
  <si>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</si>
  <si>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</si>
  <si>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</si>
  <si>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</si>
  <si>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</si>
  <si>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</si>
  <si>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</si>
  <si>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</si>
  <si>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</si>
  <si>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</si>
  <si>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</si>
  <si>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</si>
  <si>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</si>
  <si>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</si>
  <si>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</si>
  <si>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</si>
  <si>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</si>
  <si>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</si>
  <si>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</si>
  <si>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</si>
  <si>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</si>
  <si>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</si>
  <si>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</si>
  <si>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</si>
  <si>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</si>
  <si>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</si>
  <si>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</si>
  <si>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</si>
  <si>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</si>
  <si>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</si>
  <si>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</si>
  <si>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</si>
  <si>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</si>
  <si>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</si>
  <si>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</si>
  <si>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</si>
  <si>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</si>
  <si>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</si>
  <si>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</si>
  <si>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</si>
  <si>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</si>
  <si>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</si>
  <si>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</si>
  <si>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</si>
  <si>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</si>
  <si>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</si>
  <si>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</si>
  <si>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</si>
  <si>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</si>
  <si>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</si>
  <si>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</si>
  <si>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</si>
  <si>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</si>
  <si>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</si>
  <si>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</si>
  <si>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</si>
  <si>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</si>
  <si>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</si>
  <si>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</si>
  <si>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</si>
  <si>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</si>
  <si>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</si>
  <si>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</si>
  <si>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</si>
  <si>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</si>
  <si>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</si>
  <si>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</si>
  <si>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</si>
  <si>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</si>
  <si>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</si>
  <si>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</si>
  <si>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</si>
  <si>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</si>
  <si>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</si>
  <si>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</si>
  <si>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</si>
  <si>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</si>
  <si>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</si>
  <si>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</si>
  <si>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</si>
  <si>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</si>
  <si>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</si>
  <si>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</si>
  <si>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</si>
  <si>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</si>
  <si>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</si>
  <si>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</si>
  <si>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</si>
  <si>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</si>
  <si>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</si>
  <si>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</si>
  <si>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</si>
  <si>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</si>
  <si>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</si>
  <si>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</si>
  <si>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</si>
  <si>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</si>
  <si>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</si>
  <si>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</si>
  <si>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</si>
  <si>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</si>
  <si>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</si>
  <si>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</si>
  <si>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</si>
  <si>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</si>
  <si>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</si>
  <si>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</si>
  <si>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</si>
  <si>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</si>
  <si>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</si>
  <si>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</si>
  <si>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</si>
  <si>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</si>
  <si>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</si>
  <si>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</si>
  <si>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</si>
  <si>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</si>
  <si>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</si>
  <si>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</si>
  <si>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</si>
  <si>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</si>
  <si>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</si>
  <si>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</si>
  <si>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</si>
  <si>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</si>
  <si>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</si>
  <si>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</si>
  <si>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</si>
  <si>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</si>
  <si>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</si>
  <si>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</si>
  <si>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</si>
  <si>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</si>
  <si>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</si>
  <si>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</si>
  <si>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</si>
  <si>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</si>
  <si>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</si>
  <si>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</si>
  <si>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</si>
  <si>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</si>
  <si>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</si>
  <si>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</si>
  <si>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</si>
  <si>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</si>
  <si>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</si>
  <si>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</si>
  <si>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</si>
  <si>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</si>
  <si>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</si>
  <si>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</si>
  <si>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</si>
  <si>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</si>
  <si>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</si>
  <si>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</si>
  <si>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</si>
  <si>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</si>
  <si>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</si>
  <si>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</si>
  <si>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</si>
  <si>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</si>
  <si>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</si>
  <si>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</si>
  <si>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</si>
  <si>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</si>
  <si>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</si>
  <si>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</si>
  <si>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</si>
  <si>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</si>
  <si>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</si>
  <si>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</si>
  <si>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</si>
  <si>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</si>
  <si>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</si>
  <si>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</si>
  <si>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</si>
  <si>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</si>
  <si>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</si>
  <si>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</si>
  <si>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</si>
  <si>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</si>
  <si>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</si>
  <si>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</si>
  <si>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</si>
  <si>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</si>
  <si>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</si>
  <si>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</si>
  <si>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</si>
  <si>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</si>
  <si>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</si>
  <si>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</si>
  <si>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</si>
  <si>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</si>
  <si>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</si>
  <si>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</si>
  <si>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</si>
  <si>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</si>
  <si>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</si>
  <si>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</si>
  <si>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</si>
  <si>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</si>
  <si>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</si>
  <si>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</si>
  <si>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</si>
  <si>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</si>
  <si>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</si>
  <si>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</si>
  <si>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</si>
  <si>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</si>
  <si>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</si>
  <si>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</si>
  <si>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</si>
  <si>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</si>
  <si>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</si>
  <si>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</si>
  <si>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</si>
  <si>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</si>
  <si>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</si>
  <si>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</si>
  <si>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</si>
  <si>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</si>
  <si>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</si>
  <si>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</si>
  <si>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</si>
  <si>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</si>
  <si>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</si>
  <si>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</si>
  <si>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</si>
  <si>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</si>
  <si>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</si>
  <si>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</si>
  <si>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</si>
  <si>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</si>
  <si>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</si>
  <si>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</si>
  <si>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</si>
  <si>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</si>
  <si>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</si>
  <si>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</si>
  <si>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</si>
  <si>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</si>
  <si>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</si>
  <si>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</si>
  <si>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</si>
  <si>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</si>
  <si>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</si>
  <si>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</si>
  <si>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</si>
  <si>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</si>
  <si>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</si>
  <si>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</si>
  <si>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</si>
  <si>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</si>
  <si>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</si>
  <si>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</si>
  <si>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</si>
  <si>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</si>
  <si>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</si>
  <si>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</si>
  <si>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</si>
  <si>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</si>
  <si>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</si>
  <si>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</si>
  <si>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</si>
  <si>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</si>
  <si>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</si>
  <si>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</si>
  <si>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</si>
  <si>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</si>
  <si>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</si>
  <si>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</si>
  <si>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</si>
  <si>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</si>
  <si>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</si>
  <si>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</si>
  <si>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</si>
  <si>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</si>
  <si>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</si>
  <si>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</si>
  <si>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</si>
  <si>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</si>
  <si>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</si>
  <si>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</si>
  <si>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</si>
  <si>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</si>
  <si>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</si>
  <si>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</si>
  <si>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</si>
  <si>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</si>
  <si>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</si>
  <si>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</si>
  <si>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</si>
  <si>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</si>
  <si>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</si>
  <si>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</si>
  <si>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</si>
  <si>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</si>
  <si>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</si>
  <si>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</si>
  <si>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</si>
  <si>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</si>
  <si>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</si>
  <si>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</si>
  <si>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</si>
  <si>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</si>
  <si>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</si>
  <si>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</si>
  <si>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</si>
  <si>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</si>
  <si>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</si>
  <si>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</si>
  <si>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</si>
  <si>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</si>
  <si>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</si>
  <si>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</si>
  <si>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</si>
  <si>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</si>
  <si>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</si>
  <si>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</si>
  <si>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</si>
  <si>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</si>
  <si>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</si>
  <si>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</si>
  <si>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</si>
  <si>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</si>
  <si>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</si>
  <si>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</si>
  <si>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</si>
  <si>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</si>
  <si>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</si>
  <si>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</si>
  <si>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</si>
  <si>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</si>
  <si>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</si>
  <si>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</si>
  <si>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</si>
  <si>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</si>
  <si>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</si>
  <si>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</si>
  <si>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</si>
  <si>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</si>
  <si>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</si>
  <si>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</si>
  <si>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</si>
  <si>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</si>
  <si>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</si>
  <si>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</si>
  <si>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</si>
  <si>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</si>
  <si>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</si>
  <si>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</si>
  <si>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</si>
  <si>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</si>
  <si>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</si>
  <si>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</si>
  <si>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</si>
  <si>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</si>
  <si>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</si>
  <si>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</si>
  <si>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</si>
  <si>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</si>
  <si>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</si>
  <si>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</si>
  <si>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</si>
  <si>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</si>
  <si>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</si>
  <si>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</si>
  <si>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</si>
  <si>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</si>
  <si>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</si>
  <si>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</si>
  <si>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</si>
  <si>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</si>
  <si>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</si>
  <si>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</si>
  <si>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</si>
  <si>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</si>
  <si>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</si>
  <si>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</si>
  <si>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</si>
  <si>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</si>
  <si>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</si>
  <si>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</si>
  <si>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</si>
  <si>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</si>
  <si>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</si>
  <si>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</si>
  <si>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</si>
  <si>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</si>
  <si>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</si>
  <si>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</si>
  <si>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</si>
  <si>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</si>
  <si>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</si>
  <si>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</si>
  <si>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</si>
  <si>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</si>
  <si>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</si>
  <si>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</si>
  <si>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</si>
  <si>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</si>
  <si>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</si>
  <si>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</si>
  <si>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</si>
  <si>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</si>
  <si>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</si>
  <si>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</si>
  <si>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</si>
  <si>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</si>
  <si>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</si>
  <si>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</si>
  <si>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</si>
  <si>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</si>
  <si>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</si>
  <si>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</si>
  <si>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</si>
  <si>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</si>
  <si>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</si>
  <si>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</si>
  <si>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</si>
  <si>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</si>
  <si>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</si>
  <si>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</si>
  <si>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</si>
  <si>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</si>
  <si>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</si>
  <si>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</si>
  <si>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</si>
  <si>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</si>
  <si>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</si>
  <si>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</si>
  <si>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</si>
  <si>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</si>
  <si>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</si>
  <si>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</si>
  <si>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</si>
  <si>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</si>
  <si>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</si>
  <si>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</si>
  <si>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</si>
  <si>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</si>
  <si>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</si>
  <si>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</si>
  <si>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</si>
  <si>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</si>
  <si>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</si>
  <si>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</si>
  <si>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</si>
  <si>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</si>
  <si>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</si>
  <si>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</si>
  <si>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</si>
  <si>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</si>
  <si>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</si>
  <si>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</si>
  <si>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</si>
  <si>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</si>
  <si>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</si>
  <si>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</si>
  <si>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</si>
  <si>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</si>
  <si>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</si>
  <si>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</si>
  <si>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</si>
  <si>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</si>
  <si>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</si>
  <si>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</si>
  <si>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</si>
  <si>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</si>
  <si>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</si>
  <si>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</si>
  <si>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</si>
  <si>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</si>
  <si>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</si>
  <si>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</si>
  <si>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</si>
  <si>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</si>
  <si>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</si>
  <si>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</si>
  <si>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</si>
  <si>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</si>
  <si>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</si>
  <si>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</si>
  <si>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</si>
  <si>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</si>
  <si>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</si>
  <si>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</si>
  <si>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</si>
  <si>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</si>
  <si>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</si>
  <si>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</si>
  <si>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</si>
  <si>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</si>
  <si>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</si>
  <si>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</si>
  <si>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</si>
  <si>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</si>
  <si>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</si>
  <si>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</si>
  <si>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</si>
  <si>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</si>
  <si>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</si>
  <si>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</si>
  <si>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</si>
  <si>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</si>
  <si>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</si>
  <si>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</si>
  <si>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</si>
  <si>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</si>
  <si>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</si>
  <si>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</si>
  <si>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</si>
  <si>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</si>
  <si>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</si>
  <si>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</si>
  <si>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</si>
  <si>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</si>
  <si>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</si>
  <si>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</si>
  <si>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</si>
  <si>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</si>
  <si>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</si>
  <si>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</si>
  <si>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</si>
  <si>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</si>
  <si>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</si>
  <si>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</si>
  <si>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</si>
  <si>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</si>
  <si>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</si>
  <si>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</si>
  <si>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</si>
  <si>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</si>
  <si>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</si>
  <si>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</si>
  <si>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</si>
  <si>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</si>
  <si>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</si>
  <si>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</si>
  <si>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</si>
  <si>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</si>
  <si>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</si>
  <si>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</si>
  <si>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</si>
  <si>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</si>
  <si>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</si>
  <si>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</si>
  <si>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</si>
  <si>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</si>
  <si>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</si>
  <si>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</si>
  <si>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</si>
  <si>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</si>
  <si>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</si>
  <si>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</si>
  <si>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</si>
  <si>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</si>
  <si>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</si>
  <si>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</si>
  <si>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</si>
  <si>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</si>
  <si>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</si>
  <si>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</si>
  <si>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</si>
  <si>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</si>
  <si>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</si>
  <si>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</si>
  <si>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</si>
  <si>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</si>
  <si>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</si>
  <si>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</si>
  <si>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</si>
  <si>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</si>
  <si>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</si>
  <si>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</si>
  <si>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</si>
  <si>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</si>
  <si>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</si>
  <si>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</si>
  <si>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</si>
  <si>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</si>
  <si>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</si>
  <si>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</si>
  <si>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</si>
  <si>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</si>
  <si>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</si>
  <si>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</si>
  <si>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</si>
  <si>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</si>
  <si>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</si>
  <si>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</si>
  <si>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</si>
  <si>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</si>
  <si>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</si>
  <si>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</si>
  <si>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</si>
  <si>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</si>
  <si>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</si>
  <si>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</si>
  <si>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</si>
  <si>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</si>
  <si>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</si>
  <si>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</si>
  <si>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</si>
  <si>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</si>
  <si>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</si>
  <si>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</si>
  <si>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</si>
  <si>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</si>
  <si>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</si>
  <si>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</si>
  <si>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</si>
  <si>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</si>
  <si>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</si>
  <si>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</si>
  <si>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</si>
  <si>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</si>
  <si>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</si>
  <si>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</si>
  <si>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</si>
  <si>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</si>
  <si>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</si>
  <si>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</si>
  <si>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</si>
  <si>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</si>
  <si>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</si>
  <si>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</si>
  <si>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</si>
  <si>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</si>
  <si>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</si>
  <si>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</si>
  <si>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</si>
  <si>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</si>
  <si>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</si>
  <si>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</si>
  <si>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</si>
  <si>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</si>
  <si>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</si>
  <si>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</si>
  <si>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</si>
  <si>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</si>
  <si>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</si>
  <si>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</si>
  <si>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</si>
  <si>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</si>
  <si>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</si>
  <si>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</si>
  <si>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</si>
  <si>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</si>
  <si>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</si>
  <si>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</si>
  <si>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</si>
  <si>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</si>
  <si>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</si>
  <si>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</si>
  <si>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</si>
  <si>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</si>
  <si>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</si>
  <si>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</si>
  <si>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</si>
  <si>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</si>
  <si>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</si>
  <si>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</si>
  <si>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</si>
  <si>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</si>
  <si>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</si>
  <si>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</si>
  <si>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</si>
  <si>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</si>
  <si>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</si>
  <si>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</si>
  <si>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</si>
  <si>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</si>
  <si>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</si>
  <si>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</si>
  <si>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</si>
  <si>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</si>
  <si>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</si>
  <si>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</si>
  <si>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</si>
  <si>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</si>
  <si>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</si>
  <si>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</si>
  <si>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</si>
  <si>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</si>
  <si>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</si>
  <si>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</si>
  <si>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</si>
  <si>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</si>
  <si>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</si>
  <si>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</si>
  <si>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</si>
  <si>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</si>
  <si>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</si>
  <si>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</si>
  <si>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</si>
  <si>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</si>
  <si>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</si>
  <si>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</si>
  <si>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</si>
  <si>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</si>
  <si>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</si>
  <si>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</si>
  <si>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</si>
  <si>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</si>
  <si>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</si>
  <si>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</si>
  <si>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</si>
  <si>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</si>
  <si>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</si>
  <si>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</si>
  <si>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</si>
  <si>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</si>
  <si>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</si>
  <si>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</si>
  <si>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</si>
  <si>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</si>
  <si>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</si>
  <si>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</si>
  <si>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</si>
  <si>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</si>
  <si>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</si>
  <si>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</si>
  <si>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</si>
  <si>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</si>
  <si>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</si>
  <si>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</si>
  <si>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</si>
  <si>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</si>
  <si>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</si>
  <si>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</si>
  <si>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</si>
  <si>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</si>
  <si>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</si>
  <si>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</si>
  <si>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</si>
  <si>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</si>
  <si>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</si>
  <si>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</si>
  <si>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</si>
  <si>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</si>
  <si>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</si>
  <si>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</si>
  <si>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</si>
  <si>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</si>
  <si>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</si>
  <si>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</si>
  <si>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</si>
  <si>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</si>
  <si>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</si>
  <si>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</si>
  <si>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</si>
  <si>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</si>
  <si>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</si>
  <si>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</si>
  <si>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</si>
  <si>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</si>
  <si>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</si>
  <si>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</si>
  <si>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</si>
  <si>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</si>
  <si>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</si>
  <si>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</si>
  <si>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</si>
  <si>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</si>
  <si>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</si>
  <si>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</si>
  <si>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</si>
  <si>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</si>
  <si>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</si>
  <si>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</si>
  <si>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</si>
  <si>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</si>
  <si>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</si>
  <si>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</si>
  <si>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</si>
  <si>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</si>
  <si>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</si>
  <si>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</si>
  <si>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</si>
  <si>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</si>
  <si>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</si>
  <si>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</si>
  <si>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</si>
  <si>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</si>
  <si>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</si>
  <si>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</si>
  <si>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</si>
  <si>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</si>
  <si>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</si>
  <si>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</si>
  <si>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</si>
  <si>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</si>
  <si>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</si>
  <si>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</si>
  <si>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</si>
  <si>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</si>
  <si>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</si>
  <si>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</si>
  <si>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</si>
  <si>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</si>
  <si>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</si>
  <si>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</si>
  <si>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</si>
  <si>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</si>
  <si>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</si>
  <si>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</si>
  <si>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</si>
  <si>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</si>
  <si>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</si>
  <si>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</si>
  <si>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</si>
  <si>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</si>
  <si>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</si>
  <si>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</si>
  <si>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</si>
  <si>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</si>
  <si>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</si>
  <si>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</si>
  <si>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</si>
  <si>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</si>
  <si>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</si>
  <si>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</si>
  <si>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</si>
  <si>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</si>
  <si>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</si>
  <si>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</si>
  <si>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</si>
  <si>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</si>
  <si>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</si>
  <si>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</si>
  <si>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</si>
  <si>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</si>
  <si>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</si>
  <si>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</si>
  <si>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</si>
  <si>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</si>
  <si>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</si>
  <si>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</si>
  <si>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</si>
  <si>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</si>
  <si>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</si>
  <si>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</si>
  <si>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</si>
  <si>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</si>
  <si>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</si>
  <si>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</si>
  <si>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</si>
  <si>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</si>
  <si>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</si>
  <si>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</si>
  <si>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</si>
  <si>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</si>
  <si>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</si>
  <si>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</si>
  <si>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</si>
  <si>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</si>
  <si>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</si>
  <si>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</si>
  <si>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</si>
  <si>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</si>
  <si>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</si>
  <si>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</si>
  <si>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</si>
  <si>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</si>
  <si>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</si>
  <si>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</si>
  <si>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</si>
  <si>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</si>
  <si>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</si>
  <si>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</si>
  <si>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</si>
  <si>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</si>
  <si>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</si>
  <si>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</si>
  <si>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</si>
  <si>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</si>
  <si>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</si>
  <si>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</si>
  <si>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</si>
  <si>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</si>
  <si>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</si>
  <si>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</si>
  <si>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</si>
  <si>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</si>
  <si>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</si>
  <si>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</si>
  <si>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</si>
  <si>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</si>
  <si>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</si>
  <si>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</si>
  <si>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</si>
  <si>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</si>
  <si>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</si>
  <si>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</si>
  <si>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</si>
  <si>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</si>
  <si>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</si>
  <si>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</si>
  <si>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</si>
  <si>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</si>
  <si>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</si>
  <si>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</si>
  <si>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</si>
  <si>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</si>
  <si>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</si>
  <si>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</si>
  <si>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</si>
  <si>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</si>
  <si>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</si>
  <si>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</si>
  <si>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</si>
  <si>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</si>
  <si>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</si>
  <si>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</si>
  <si>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</si>
  <si>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</si>
  <si>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</si>
  <si>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</si>
  <si>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</si>
  <si>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</si>
  <si>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</si>
  <si>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</si>
  <si>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</si>
  <si>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</si>
  <si>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</si>
  <si>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</si>
  <si>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</si>
  <si>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</si>
  <si>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</si>
  <si>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</si>
  <si>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</si>
  <si>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</si>
  <si>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</si>
  <si>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</si>
  <si>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</si>
  <si>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</si>
  <si>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</si>
  <si>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</si>
  <si>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</si>
  <si>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</si>
  <si>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</si>
  <si>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</si>
  <si>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</si>
  <si>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</si>
  <si>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</si>
  <si>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</si>
  <si>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</si>
  <si>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</si>
  <si>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</si>
  <si>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</si>
  <si>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</si>
  <si>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</si>
  <si>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</si>
  <si>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</si>
  <si>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</si>
  <si>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</si>
  <si>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</si>
  <si>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</si>
  <si>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</si>
  <si>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</si>
  <si>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</si>
  <si>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</si>
  <si>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</si>
  <si>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</si>
  <si>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</si>
  <si>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</si>
  <si>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</si>
  <si>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</si>
  <si>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</si>
  <si>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</si>
  <si>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</si>
  <si>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</si>
  <si>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</si>
  <si>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</si>
  <si>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</si>
  <si>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</si>
  <si>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</si>
  <si>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</si>
  <si>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</si>
  <si>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</si>
  <si>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</si>
  <si>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</si>
  <si>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</si>
  <si>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</si>
  <si>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</si>
  <si>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</si>
  <si>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</si>
  <si>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</si>
  <si>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</si>
  <si>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</si>
  <si>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</si>
  <si>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</si>
  <si>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</si>
  <si>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</si>
  <si>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</si>
  <si>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</si>
  <si>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</si>
  <si>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</si>
  <si>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</si>
  <si>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</si>
  <si>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</si>
  <si>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</si>
  <si>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</si>
  <si>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</si>
  <si>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</si>
  <si>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</si>
  <si>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</si>
  <si>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</si>
  <si>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</si>
  <si>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</si>
  <si>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</si>
  <si>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</si>
  <si>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</si>
  <si>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</si>
  <si>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</si>
  <si>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</si>
  <si>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</si>
  <si>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</si>
  <si>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</si>
  <si>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</si>
  <si>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</si>
  <si>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</si>
  <si>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</si>
  <si>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</si>
  <si>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</si>
  <si>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</si>
  <si>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</si>
  <si>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</si>
  <si>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</si>
  <si>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</si>
  <si>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</si>
  <si>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</si>
  <si>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</si>
  <si>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</si>
  <si>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</si>
  <si>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</si>
  <si>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</si>
  <si>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</si>
  <si>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</si>
  <si>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</si>
  <si>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</si>
  <si>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</si>
  <si>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</si>
  <si>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</si>
  <si>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</si>
  <si>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</si>
  <si>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</si>
  <si>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</si>
  <si>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</si>
  <si>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</si>
  <si>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</si>
  <si>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</si>
  <si>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</si>
  <si>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</si>
  <si>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</si>
  <si>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</si>
  <si>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</si>
  <si>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</si>
  <si>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</si>
  <si>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</si>
  <si>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</si>
  <si>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</si>
  <si>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</si>
  <si>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</si>
  <si>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</si>
  <si>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</si>
  <si>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</si>
  <si>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</si>
  <si>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</si>
  <si>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</si>
  <si>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</si>
  <si>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</si>
  <si>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</si>
  <si>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</si>
  <si>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</si>
  <si>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</si>
  <si>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</si>
  <si>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</si>
  <si>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</si>
  <si>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</si>
  <si>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</si>
  <si>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</si>
  <si>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</si>
  <si>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</si>
  <si>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</si>
  <si>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</si>
  <si>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</si>
  <si>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</si>
  <si>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</si>
  <si>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</si>
  <si>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</si>
  <si>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</si>
  <si>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</si>
  <si>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MATERIJALNI RASHODI</t>
  </si>
  <si>
    <t>NAKNADE TROŠKOVA ZAPOSLENICIMA</t>
  </si>
  <si>
    <t>Stručno usavršavanje zaposlenika</t>
  </si>
  <si>
    <t>55100000-1</t>
  </si>
  <si>
    <t>RASHODI ZA MATERIJAL I ENERGIJU</t>
  </si>
  <si>
    <t>Uredski materijal i ostali materijalni rashodi</t>
  </si>
  <si>
    <t xml:space="preserve">Uredski materijal  </t>
  </si>
  <si>
    <t>30190000-7</t>
  </si>
  <si>
    <t>Literatura</t>
  </si>
  <si>
    <t>22000000-0</t>
  </si>
  <si>
    <t>Materijal i sredstva za čišćenje i održavanje</t>
  </si>
  <si>
    <t>39830000-9</t>
  </si>
  <si>
    <t>Ostali materijal za potrebe redovitog poslovanja</t>
  </si>
  <si>
    <t>22400000-4</t>
  </si>
  <si>
    <t>Materijal i sirovine</t>
  </si>
  <si>
    <t>Namirnice</t>
  </si>
  <si>
    <t>Mlijeko i mliječni proizvodi</t>
  </si>
  <si>
    <t>15511000-3 15500000-3</t>
  </si>
  <si>
    <t>Kruh, krušni proizvodi, svježa peciva i kolači</t>
  </si>
  <si>
    <t xml:space="preserve">15811100-7  15811000-6 </t>
  </si>
  <si>
    <t>Voće, povrće i srodni proizvodi</t>
  </si>
  <si>
    <t xml:space="preserve">15300000-1 </t>
  </si>
  <si>
    <t>Proizvodi životinjskog podrijetla, meso i mesni proizvodi</t>
  </si>
  <si>
    <t xml:space="preserve">15100000-9 </t>
  </si>
  <si>
    <t>Mesni proizvodi (mesne prerađevine)</t>
  </si>
  <si>
    <t xml:space="preserve">15130000-8 </t>
  </si>
  <si>
    <t>Ostali prehrambeni proizvodi</t>
  </si>
  <si>
    <t xml:space="preserve">15800000-6 </t>
  </si>
  <si>
    <t>Energija</t>
  </si>
  <si>
    <t>Električna energija</t>
  </si>
  <si>
    <t>65310000-9</t>
  </si>
  <si>
    <t>Materijal i dijelovi za tekuće i investicijsko održavanje</t>
  </si>
  <si>
    <t>Materijal i dijelovi za tekuće i investicijsko održavanje postrojenja i opreme</t>
  </si>
  <si>
    <t>45259000-7</t>
  </si>
  <si>
    <t>Sitni inventar i autogume</t>
  </si>
  <si>
    <t xml:space="preserve">Sitni inventar </t>
  </si>
  <si>
    <t>RASHODI ZA USLUGE</t>
  </si>
  <si>
    <t>Usluge telefona, pošte i prijevoza</t>
  </si>
  <si>
    <t>Usluge telefona</t>
  </si>
  <si>
    <t>64210000-1</t>
  </si>
  <si>
    <t>Poštarina</t>
  </si>
  <si>
    <t>64110000-0</t>
  </si>
  <si>
    <t>Usluge tekućeg i investicijskog održavanja</t>
  </si>
  <si>
    <t>Usluge tekućeg i investicijskog održavanja postrojenja i opreme</t>
  </si>
  <si>
    <t>50530000-9</t>
  </si>
  <si>
    <t>Usluge promidžbe i informiranja</t>
  </si>
  <si>
    <t>Elektronski mediji</t>
  </si>
  <si>
    <t>64228000-0</t>
  </si>
  <si>
    <t>Tisak</t>
  </si>
  <si>
    <t>22458000-5</t>
  </si>
  <si>
    <t>Zdravstvene i veterinarske usluge</t>
  </si>
  <si>
    <t>Obvezni i preventivni zdravstveni pregledi</t>
  </si>
  <si>
    <t>85100000-0</t>
  </si>
  <si>
    <t>85148000-8</t>
  </si>
  <si>
    <t>Intelektualne i ostale usluge</t>
  </si>
  <si>
    <t>Računalne usluge</t>
  </si>
  <si>
    <t>Usluge ažuriranja računalnih baza</t>
  </si>
  <si>
    <t>50300000-8</t>
  </si>
  <si>
    <t>Usluge razvoja software-a</t>
  </si>
  <si>
    <t>50312000-5</t>
  </si>
  <si>
    <t>Ostale usluge</t>
  </si>
  <si>
    <t>Grafičarske i tiskarske usluge, usluge kopiranja i uvezivanja i sl.</t>
  </si>
  <si>
    <t>79800000-2</t>
  </si>
  <si>
    <t>Ostale nespomenute usluge</t>
  </si>
  <si>
    <t>Premije osiguranja</t>
  </si>
  <si>
    <t>Premije osiguranja imovine</t>
  </si>
  <si>
    <t>66515200-5</t>
  </si>
  <si>
    <t>Ostali nespomenuti rashodi poslovanja</t>
  </si>
  <si>
    <t>FINANCIJSKI RASHODI</t>
  </si>
  <si>
    <t>Ostali financijski rashodi</t>
  </si>
  <si>
    <t>Bankarske usluge i usluge platnog prometa</t>
  </si>
  <si>
    <t>66110000-4</t>
  </si>
  <si>
    <t>RASHODI ZA NABAVU PROIZVEDENE DUGOTRAJNE IMOVINE</t>
  </si>
  <si>
    <t>Uredska oprema i namještaj</t>
  </si>
  <si>
    <t>Uređaji, strojevi i oprema za ostale namjene</t>
  </si>
  <si>
    <t>Službena putovanja</t>
  </si>
  <si>
    <t>33760000-5</t>
  </si>
  <si>
    <t>Materijal za higijenske potrebe i njegu</t>
  </si>
  <si>
    <t>55110000-4</t>
  </si>
  <si>
    <t>Plin</t>
  </si>
  <si>
    <t>09123000-7</t>
  </si>
  <si>
    <t>Usluga prijevoza</t>
  </si>
  <si>
    <t>Laboratorijske usluge</t>
  </si>
  <si>
    <t>39150000-8</t>
  </si>
  <si>
    <t>39151000-5</t>
  </si>
  <si>
    <t>Knjige, umjetnička djela i ostale izložbene vrijednosti</t>
  </si>
  <si>
    <t>Knjige u knjižnici</t>
  </si>
  <si>
    <t>22113000-5</t>
  </si>
  <si>
    <t>98390000-3</t>
  </si>
  <si>
    <t>Seminari, savjetovanja i simpoziji</t>
  </si>
  <si>
    <t>71940000-7</t>
  </si>
  <si>
    <t>Službena radna i zaštitna odjeća i obuća</t>
  </si>
  <si>
    <t>18110000-3</t>
  </si>
  <si>
    <t>NA TEMELJU ČLANKA 28. ZAKONA O JAVNOJ NABAVI (NN120/16); PRAVILNIKA O PLANU NABAVE, REGISTRU UGOVORA, PRETHODNOM SAVJETOVANJU I ANALIZI TRŽIŠTA U JAVNOJ NABAVI (NN 101/17); I ČLANKA 29. STATUTA OŠ AUGUSTA CESARCA ZAGREB,</t>
  </si>
  <si>
    <t>OSNOVNA ŠKOLA AUGUSTA CESARCA</t>
  </si>
  <si>
    <t>II. FERENČICA 9A</t>
  </si>
  <si>
    <t>10 000 ZAGREB</t>
  </si>
  <si>
    <t>Predsjednica školskog odbora:</t>
  </si>
  <si>
    <t>Ravnateljica:</t>
  </si>
  <si>
    <t>Tina Kirin, prof.</t>
  </si>
  <si>
    <t>Udžbenici</t>
  </si>
  <si>
    <t>OSTALI NESPOMENUTI RASHODI POSLOVANJA</t>
  </si>
  <si>
    <t>Sanja Irić Šironja</t>
  </si>
  <si>
    <t>Riba</t>
  </si>
  <si>
    <t>03311000-2</t>
  </si>
  <si>
    <t>Procijenjena vrijednost nabave (u EUR)</t>
  </si>
  <si>
    <t>PLAN NABAVE ROBA, RADOVA I USLUGA ZA 2024. GODINU</t>
  </si>
  <si>
    <t>ŠKOLSKI ODBOR, NA PRIJEDLOG RAVNATELJICE, DONOSI, NA SJEDNICI ŠKOLSKOG ODBORA ODRŽANOJ DANA 07.12.2023. GODINE</t>
  </si>
  <si>
    <t>1-2024</t>
  </si>
  <si>
    <t>postupak provodi osnivač</t>
  </si>
  <si>
    <t>Radne bilježnice</t>
  </si>
  <si>
    <t>22111000-1</t>
  </si>
  <si>
    <t>2-2024</t>
  </si>
  <si>
    <t>3-2024</t>
  </si>
  <si>
    <t>4-2024</t>
  </si>
  <si>
    <t>5-2024</t>
  </si>
  <si>
    <t>6-2024</t>
  </si>
  <si>
    <t>7-2024</t>
  </si>
  <si>
    <t>8-2024</t>
  </si>
  <si>
    <t>9-2024</t>
  </si>
  <si>
    <t>10-2024</t>
  </si>
  <si>
    <t>11-2024</t>
  </si>
  <si>
    <t>12-2024</t>
  </si>
  <si>
    <t>13-2024</t>
  </si>
  <si>
    <t>14-2024</t>
  </si>
  <si>
    <t>15-2024</t>
  </si>
  <si>
    <t>16-2024</t>
  </si>
  <si>
    <t>17-2024</t>
  </si>
  <si>
    <t>18-2024</t>
  </si>
  <si>
    <t>19-2024</t>
  </si>
  <si>
    <t>20-2024</t>
  </si>
  <si>
    <t>21-2024</t>
  </si>
  <si>
    <t>22-2024</t>
  </si>
  <si>
    <t>23-2024</t>
  </si>
  <si>
    <t>24-2024</t>
  </si>
  <si>
    <t>25-2024</t>
  </si>
  <si>
    <t>26-2024</t>
  </si>
  <si>
    <t>27-2024</t>
  </si>
  <si>
    <t>28-2024</t>
  </si>
  <si>
    <t>29-2024</t>
  </si>
  <si>
    <t>30-2024</t>
  </si>
  <si>
    <t>31-2024</t>
  </si>
  <si>
    <t>32-2024</t>
  </si>
  <si>
    <t>33-2024</t>
  </si>
  <si>
    <t>34-2024</t>
  </si>
  <si>
    <t>35-2024</t>
  </si>
  <si>
    <t>36-2024</t>
  </si>
  <si>
    <t>37-2024</t>
  </si>
  <si>
    <t>38-2024</t>
  </si>
  <si>
    <t>39-2024</t>
  </si>
  <si>
    <t>40-2024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</si>
</sst>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name val="Segoe U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top" wrapText="1" shrinkToFit="1"/>
    </xf>
    <xf numFmtId="49" fontId="44" fillId="0" borderId="13" xfId="0" applyNumberFormat="1" applyFont="1" applyBorder="1" applyAlignment="1">
      <alignment vertical="top" wrapText="1" shrinkToFit="1"/>
    </xf>
    <xf numFmtId="49" fontId="45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5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6" fillId="0" borderId="10" xfId="0" applyNumberFormat="1" applyFont="1" applyBorder="1" applyAlignment="1">
      <alignment horizontal="left" vertical="center" wrapText="1"/>
    </xf>
    <xf numFmtId="2" fontId="46" fillId="0" borderId="10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center" vertical="top" wrapText="1" shrinkToFit="1"/>
    </xf>
    <xf numFmtId="49" fontId="49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zoomScalePageLayoutView="0" workbookViewId="0" topLeftCell="A1">
      <selection activeCell="B39" sqref="B39"/>
    </sheetView>
  </sheetViews>
  <sheetFormatPr defaultColWidth="9.140625" defaultRowHeight="15"/>
  <cols>
    <col min="1" max="1" width="9.140625" style="3" customWidth="1"/>
    <col min="2" max="2" width="45.28125" style="3" customWidth="1"/>
    <col min="3" max="3" width="12.421875" style="3" customWidth="1"/>
    <col min="4" max="4" width="32.28125" style="4" customWidth="1"/>
    <col min="5" max="5" width="21.7109375" style="3" customWidth="1"/>
    <col min="6" max="6" width="16.421875" style="3" customWidth="1"/>
    <col min="7" max="7" width="15.28125" style="3" customWidth="1"/>
    <col min="8" max="8" width="20.57421875" style="3" customWidth="1"/>
    <col min="9" max="9" width="8.00390625" style="3" customWidth="1"/>
    <col min="10" max="10" width="9.57421875" style="3" customWidth="1"/>
    <col min="11" max="11" width="29.00390625" style="3" customWidth="1"/>
  </cols>
  <sheetData>
    <row r="1" spans="1:11" ht="14.25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</row>
    <row r="2" spans="1:11" ht="18" customHeight="1">
      <c r="A2" s="41" t="s">
        <v>9577</v>
      </c>
      <c r="B2" s="41"/>
      <c r="C2" s="12"/>
      <c r="D2" s="13"/>
      <c r="E2" s="12"/>
      <c r="F2" s="12"/>
      <c r="G2" s="12"/>
      <c r="H2" s="12"/>
      <c r="I2" s="12"/>
      <c r="J2" s="12"/>
      <c r="K2" s="12"/>
    </row>
    <row r="3" spans="1:11" ht="17.25" customHeight="1">
      <c r="A3" s="41" t="s">
        <v>9578</v>
      </c>
      <c r="B3" s="41"/>
      <c r="C3" s="12"/>
      <c r="D3" s="13"/>
      <c r="E3" s="12"/>
      <c r="F3" s="12"/>
      <c r="G3" s="12"/>
      <c r="H3" s="12"/>
      <c r="I3" s="12"/>
      <c r="J3" s="12"/>
      <c r="K3" s="12"/>
    </row>
    <row r="4" spans="1:11" ht="17.25" customHeight="1">
      <c r="A4" s="41" t="s">
        <v>9579</v>
      </c>
      <c r="B4" s="41"/>
      <c r="C4" s="12"/>
      <c r="D4" s="13"/>
      <c r="E4" s="12"/>
      <c r="F4" s="12"/>
      <c r="G4" s="12"/>
      <c r="H4" s="12"/>
      <c r="I4" s="12"/>
      <c r="J4" s="12"/>
      <c r="K4" s="12"/>
    </row>
    <row r="5" spans="1:11" ht="18">
      <c r="A5" s="10"/>
      <c r="B5" s="12"/>
      <c r="C5" s="12"/>
      <c r="D5" s="13"/>
      <c r="E5" s="12"/>
      <c r="F5" s="12"/>
      <c r="G5" s="12"/>
      <c r="H5" s="12"/>
      <c r="I5" s="12"/>
      <c r="J5" s="12"/>
      <c r="K5" s="12"/>
    </row>
    <row r="6" spans="1:11" ht="18">
      <c r="A6" s="10"/>
      <c r="B6" s="12"/>
      <c r="C6" s="12"/>
      <c r="D6" s="13"/>
      <c r="E6" s="12"/>
      <c r="F6" s="12"/>
      <c r="G6" s="12"/>
      <c r="H6" s="12"/>
      <c r="I6" s="12"/>
      <c r="J6" s="12"/>
      <c r="K6" s="12"/>
    </row>
    <row r="7" spans="1:11" ht="41.25" customHeight="1">
      <c r="A7" s="10"/>
      <c r="B7" s="43" t="s">
        <v>9576</v>
      </c>
      <c r="C7" s="43"/>
      <c r="D7" s="43"/>
      <c r="E7" s="43"/>
      <c r="F7" s="43"/>
      <c r="G7" s="43"/>
      <c r="H7" s="43"/>
      <c r="I7" s="43"/>
      <c r="J7" s="43"/>
      <c r="K7" s="43"/>
    </row>
    <row r="8" spans="1:11" ht="21" customHeight="1">
      <c r="A8" s="10"/>
      <c r="B8" s="43" t="s">
        <v>9590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ht="16.5" customHeight="1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23.25" customHeight="1">
      <c r="A10" s="10"/>
      <c r="B10" s="44" t="s">
        <v>9589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6.5" customHeight="1" thickBot="1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15.5" thickBot="1">
      <c r="A12" s="6" t="s">
        <v>0</v>
      </c>
      <c r="B12" s="6" t="s">
        <v>1</v>
      </c>
      <c r="C12" s="6" t="s">
        <v>2</v>
      </c>
      <c r="D12" s="6" t="s">
        <v>9588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</row>
    <row r="13" spans="1:11" ht="14.25">
      <c r="A13" s="5"/>
      <c r="B13" s="7"/>
      <c r="C13" s="8"/>
      <c r="D13" s="9"/>
      <c r="E13" s="5"/>
      <c r="F13" s="5"/>
      <c r="G13" s="5"/>
      <c r="H13" s="5"/>
      <c r="I13" s="5"/>
      <c r="J13" s="5"/>
      <c r="K13" s="5"/>
    </row>
    <row r="14" spans="1:8" ht="15">
      <c r="A14" s="23"/>
      <c r="B14" s="24" t="s">
        <v>9483</v>
      </c>
      <c r="C14" s="24"/>
      <c r="D14" s="25">
        <f>D15+D19+D44+D65</f>
        <v>148630</v>
      </c>
      <c r="E14" s="23"/>
      <c r="F14" s="23"/>
      <c r="G14" s="23"/>
      <c r="H14" s="23"/>
    </row>
    <row r="15" spans="1:8" ht="15">
      <c r="A15" s="26"/>
      <c r="B15" s="24" t="s">
        <v>9484</v>
      </c>
      <c r="C15" s="24"/>
      <c r="D15" s="25">
        <f>D16</f>
        <v>4720</v>
      </c>
      <c r="E15" s="23"/>
      <c r="F15" s="23"/>
      <c r="G15" s="23"/>
      <c r="H15" s="23"/>
    </row>
    <row r="16" spans="1:8" ht="15">
      <c r="A16" s="23"/>
      <c r="B16" s="16" t="s">
        <v>9485</v>
      </c>
      <c r="C16" s="16"/>
      <c r="D16" s="27">
        <f>D17+D18</f>
        <v>4720</v>
      </c>
      <c r="E16" s="23"/>
      <c r="F16" s="23"/>
      <c r="G16" s="23"/>
      <c r="H16" s="23"/>
    </row>
    <row r="17" spans="1:8" ht="33.75" customHeight="1">
      <c r="A17" s="23" t="s">
        <v>9591</v>
      </c>
      <c r="B17" s="17" t="s">
        <v>9558</v>
      </c>
      <c r="C17" s="23" t="s">
        <v>9561</v>
      </c>
      <c r="D17" s="18">
        <v>3680</v>
      </c>
      <c r="E17" s="23" t="s">
        <v>17</v>
      </c>
      <c r="F17" s="23"/>
      <c r="G17" s="23" t="s">
        <v>24</v>
      </c>
      <c r="H17" s="23" t="s">
        <v>26</v>
      </c>
    </row>
    <row r="18" spans="1:8" ht="30.75">
      <c r="A18" s="23" t="s">
        <v>9595</v>
      </c>
      <c r="B18" s="23" t="s">
        <v>9572</v>
      </c>
      <c r="C18" s="23" t="s">
        <v>9486</v>
      </c>
      <c r="D18" s="28">
        <v>1040</v>
      </c>
      <c r="E18" s="23" t="s">
        <v>17</v>
      </c>
      <c r="F18" s="23"/>
      <c r="G18" s="23" t="s">
        <v>24</v>
      </c>
      <c r="H18" s="23" t="s">
        <v>26</v>
      </c>
    </row>
    <row r="19" spans="1:8" ht="15">
      <c r="A19" s="23"/>
      <c r="B19" s="16" t="s">
        <v>9487</v>
      </c>
      <c r="C19" s="16"/>
      <c r="D19" s="27">
        <f>D20+D26+D35+D38+D40</f>
        <v>98730</v>
      </c>
      <c r="E19" s="23"/>
      <c r="F19" s="23"/>
      <c r="G19" s="23"/>
      <c r="H19" s="23"/>
    </row>
    <row r="20" spans="1:8" ht="15">
      <c r="A20" s="23"/>
      <c r="B20" s="16" t="s">
        <v>9488</v>
      </c>
      <c r="C20" s="16"/>
      <c r="D20" s="27">
        <f>D21+D22+D23+D24+D25</f>
        <v>11120</v>
      </c>
      <c r="E20" s="23"/>
      <c r="F20" s="23"/>
      <c r="G20" s="23"/>
      <c r="H20" s="23"/>
    </row>
    <row r="21" spans="1:8" ht="30.75">
      <c r="A21" s="23" t="s">
        <v>9596</v>
      </c>
      <c r="B21" s="23" t="s">
        <v>9489</v>
      </c>
      <c r="C21" s="23" t="s">
        <v>9490</v>
      </c>
      <c r="D21" s="28">
        <v>3000</v>
      </c>
      <c r="E21" s="23" t="s">
        <v>17</v>
      </c>
      <c r="F21" s="23"/>
      <c r="G21" s="23" t="s">
        <v>24</v>
      </c>
      <c r="H21" s="23" t="s">
        <v>26</v>
      </c>
    </row>
    <row r="22" spans="1:8" ht="33" customHeight="1">
      <c r="A22" s="23" t="s">
        <v>9597</v>
      </c>
      <c r="B22" s="23" t="s">
        <v>9491</v>
      </c>
      <c r="C22" s="23" t="s">
        <v>9492</v>
      </c>
      <c r="D22" s="28">
        <v>365</v>
      </c>
      <c r="E22" s="23" t="s">
        <v>17</v>
      </c>
      <c r="F22" s="23"/>
      <c r="G22" s="23" t="s">
        <v>24</v>
      </c>
      <c r="H22" s="23" t="s">
        <v>26</v>
      </c>
    </row>
    <row r="23" spans="1:8" ht="34.5" customHeight="1">
      <c r="A23" s="23" t="s">
        <v>9598</v>
      </c>
      <c r="B23" s="23" t="s">
        <v>9493</v>
      </c>
      <c r="C23" s="23" t="s">
        <v>9494</v>
      </c>
      <c r="D23" s="28">
        <v>3200</v>
      </c>
      <c r="E23" s="23" t="s">
        <v>17</v>
      </c>
      <c r="F23" s="23"/>
      <c r="G23" s="23" t="s">
        <v>24</v>
      </c>
      <c r="H23" s="23" t="s">
        <v>26</v>
      </c>
    </row>
    <row r="24" spans="1:8" ht="30.75" customHeight="1">
      <c r="A24" s="23" t="s">
        <v>9599</v>
      </c>
      <c r="B24" s="23" t="s">
        <v>9560</v>
      </c>
      <c r="C24" s="29" t="s">
        <v>9559</v>
      </c>
      <c r="D24" s="28">
        <v>4000</v>
      </c>
      <c r="E24" s="23" t="s">
        <v>17</v>
      </c>
      <c r="F24" s="23"/>
      <c r="G24" s="23" t="s">
        <v>24</v>
      </c>
      <c r="H24" s="23" t="s">
        <v>26</v>
      </c>
    </row>
    <row r="25" spans="1:8" ht="30.75">
      <c r="A25" s="23" t="s">
        <v>9600</v>
      </c>
      <c r="B25" s="23" t="s">
        <v>9495</v>
      </c>
      <c r="C25" s="23" t="s">
        <v>9496</v>
      </c>
      <c r="D25" s="28">
        <v>555</v>
      </c>
      <c r="E25" s="23" t="s">
        <v>17</v>
      </c>
      <c r="F25" s="23"/>
      <c r="G25" s="23" t="s">
        <v>24</v>
      </c>
      <c r="H25" s="23" t="s">
        <v>26</v>
      </c>
    </row>
    <row r="26" spans="1:8" ht="15">
      <c r="A26" s="23"/>
      <c r="B26" s="16" t="s">
        <v>9497</v>
      </c>
      <c r="C26" s="16"/>
      <c r="D26" s="27">
        <f>D27</f>
        <v>72000</v>
      </c>
      <c r="E26" s="23"/>
      <c r="F26" s="23"/>
      <c r="G26" s="23"/>
      <c r="H26" s="23"/>
    </row>
    <row r="27" spans="1:8" ht="15">
      <c r="A27" s="23"/>
      <c r="B27" s="23" t="s">
        <v>9498</v>
      </c>
      <c r="C27" s="23"/>
      <c r="D27" s="28">
        <f>D28+D29+D30+D31+D32+D34</f>
        <v>72000</v>
      </c>
      <c r="E27" s="23"/>
      <c r="F27" s="23"/>
      <c r="G27" s="23"/>
      <c r="H27" s="23"/>
    </row>
    <row r="28" spans="1:11" ht="30.75">
      <c r="A28" s="23" t="s">
        <v>9601</v>
      </c>
      <c r="B28" s="23" t="s">
        <v>9499</v>
      </c>
      <c r="C28" s="23" t="s">
        <v>9500</v>
      </c>
      <c r="D28" s="28">
        <v>9000</v>
      </c>
      <c r="E28" s="23" t="s">
        <v>10</v>
      </c>
      <c r="F28" s="23"/>
      <c r="G28" s="23" t="s">
        <v>24</v>
      </c>
      <c r="H28" s="23" t="s">
        <v>25</v>
      </c>
      <c r="K28" s="3" t="s">
        <v>9592</v>
      </c>
    </row>
    <row r="29" spans="1:11" ht="30.75">
      <c r="A29" s="23" t="s">
        <v>9602</v>
      </c>
      <c r="B29" s="23" t="s">
        <v>9501</v>
      </c>
      <c r="C29" s="23" t="s">
        <v>9502</v>
      </c>
      <c r="D29" s="28">
        <v>15000</v>
      </c>
      <c r="E29" s="23" t="s">
        <v>10</v>
      </c>
      <c r="F29" s="23"/>
      <c r="G29" s="23" t="s">
        <v>24</v>
      </c>
      <c r="H29" s="23" t="s">
        <v>25</v>
      </c>
      <c r="K29" s="3" t="s">
        <v>9592</v>
      </c>
    </row>
    <row r="30" spans="1:8" ht="30.75">
      <c r="A30" s="23" t="s">
        <v>9603</v>
      </c>
      <c r="B30" s="23" t="s">
        <v>9503</v>
      </c>
      <c r="C30" s="23" t="s">
        <v>9504</v>
      </c>
      <c r="D30" s="28">
        <v>6000</v>
      </c>
      <c r="E30" s="23" t="s">
        <v>17</v>
      </c>
      <c r="F30" s="23"/>
      <c r="G30" s="23" t="s">
        <v>24</v>
      </c>
      <c r="H30" s="23" t="s">
        <v>23</v>
      </c>
    </row>
    <row r="31" spans="1:11" ht="30.75">
      <c r="A31" s="23" t="s">
        <v>9604</v>
      </c>
      <c r="B31" s="23" t="s">
        <v>9505</v>
      </c>
      <c r="C31" s="23" t="s">
        <v>9506</v>
      </c>
      <c r="D31" s="28">
        <v>7000</v>
      </c>
      <c r="E31" s="23" t="s">
        <v>10</v>
      </c>
      <c r="F31" s="23"/>
      <c r="G31" s="23" t="s">
        <v>24</v>
      </c>
      <c r="H31" s="23" t="s">
        <v>25</v>
      </c>
      <c r="K31" s="3" t="s">
        <v>9592</v>
      </c>
    </row>
    <row r="32" spans="1:8" ht="30.75">
      <c r="A32" s="23" t="s">
        <v>9605</v>
      </c>
      <c r="B32" s="23" t="s">
        <v>9507</v>
      </c>
      <c r="C32" s="23" t="s">
        <v>9508</v>
      </c>
      <c r="D32" s="28">
        <v>10000</v>
      </c>
      <c r="E32" s="23" t="s">
        <v>17</v>
      </c>
      <c r="F32" s="23"/>
      <c r="G32" s="23" t="s">
        <v>24</v>
      </c>
      <c r="H32" s="23" t="s">
        <v>23</v>
      </c>
    </row>
    <row r="33" spans="1:8" ht="31.5" customHeight="1">
      <c r="A33" s="23" t="s">
        <v>9606</v>
      </c>
      <c r="B33" s="23" t="s">
        <v>9586</v>
      </c>
      <c r="C33" s="38" t="s">
        <v>9587</v>
      </c>
      <c r="D33" s="28">
        <v>1600</v>
      </c>
      <c r="E33" s="23" t="s">
        <v>17</v>
      </c>
      <c r="F33" s="23"/>
      <c r="G33" s="23" t="s">
        <v>24</v>
      </c>
      <c r="H33" s="23" t="s">
        <v>26</v>
      </c>
    </row>
    <row r="34" spans="1:8" ht="30.75">
      <c r="A34" s="23" t="s">
        <v>9607</v>
      </c>
      <c r="B34" s="23" t="s">
        <v>9509</v>
      </c>
      <c r="C34" s="23" t="s">
        <v>9510</v>
      </c>
      <c r="D34" s="28">
        <v>25000</v>
      </c>
      <c r="E34" s="23" t="s">
        <v>17</v>
      </c>
      <c r="F34" s="23"/>
      <c r="G34" s="23" t="s">
        <v>24</v>
      </c>
      <c r="H34" s="23" t="s">
        <v>26</v>
      </c>
    </row>
    <row r="35" spans="1:8" ht="15">
      <c r="A35" s="23"/>
      <c r="B35" s="16" t="s">
        <v>9511</v>
      </c>
      <c r="C35" s="16"/>
      <c r="D35" s="27">
        <f>D36+D37</f>
        <v>10890</v>
      </c>
      <c r="E35" s="23"/>
      <c r="F35" s="23"/>
      <c r="G35" s="23" t="s">
        <v>24</v>
      </c>
      <c r="H35" s="23"/>
    </row>
    <row r="36" spans="1:11" ht="30" customHeight="1">
      <c r="A36" s="23" t="s">
        <v>9608</v>
      </c>
      <c r="B36" s="23" t="s">
        <v>9512</v>
      </c>
      <c r="C36" s="23" t="s">
        <v>9513</v>
      </c>
      <c r="D36" s="28">
        <v>10570</v>
      </c>
      <c r="E36" s="23" t="s">
        <v>10</v>
      </c>
      <c r="F36" s="23"/>
      <c r="G36" s="23" t="s">
        <v>24</v>
      </c>
      <c r="H36" s="23" t="s">
        <v>25</v>
      </c>
      <c r="K36" s="3" t="s">
        <v>9592</v>
      </c>
    </row>
    <row r="37" spans="1:11" ht="30" customHeight="1">
      <c r="A37" s="23" t="s">
        <v>9609</v>
      </c>
      <c r="B37" s="23" t="s">
        <v>9562</v>
      </c>
      <c r="C37" s="30" t="s">
        <v>9563</v>
      </c>
      <c r="D37" s="28">
        <v>320</v>
      </c>
      <c r="E37" s="23" t="s">
        <v>10</v>
      </c>
      <c r="F37" s="23"/>
      <c r="G37" s="23" t="s">
        <v>24</v>
      </c>
      <c r="H37" s="23" t="s">
        <v>25</v>
      </c>
      <c r="K37" s="3" t="s">
        <v>9592</v>
      </c>
    </row>
    <row r="38" spans="1:8" ht="30.75">
      <c r="A38" s="23"/>
      <c r="B38" s="16" t="s">
        <v>9514</v>
      </c>
      <c r="C38" s="16"/>
      <c r="D38" s="27">
        <f>D39</f>
        <v>2640</v>
      </c>
      <c r="E38" s="23"/>
      <c r="F38" s="23"/>
      <c r="G38" s="23"/>
      <c r="H38" s="23"/>
    </row>
    <row r="39" spans="1:8" ht="30.75">
      <c r="A39" s="23" t="s">
        <v>9610</v>
      </c>
      <c r="B39" s="23" t="s">
        <v>9515</v>
      </c>
      <c r="C39" s="23" t="s">
        <v>9516</v>
      </c>
      <c r="D39" s="28">
        <v>2640</v>
      </c>
      <c r="E39" s="23" t="s">
        <v>17</v>
      </c>
      <c r="F39" s="23"/>
      <c r="G39" s="23" t="s">
        <v>24</v>
      </c>
      <c r="H39" s="23" t="s">
        <v>26</v>
      </c>
    </row>
    <row r="40" spans="1:8" ht="15">
      <c r="A40" s="23"/>
      <c r="B40" s="16" t="s">
        <v>9517</v>
      </c>
      <c r="C40" s="16"/>
      <c r="D40" s="27">
        <f>D41</f>
        <v>2080</v>
      </c>
      <c r="E40" s="23"/>
      <c r="F40" s="23"/>
      <c r="G40" s="23" t="s">
        <v>24</v>
      </c>
      <c r="H40" s="23"/>
    </row>
    <row r="41" spans="1:8" ht="30.75">
      <c r="A41" s="23" t="s">
        <v>9611</v>
      </c>
      <c r="B41" s="23" t="s">
        <v>9518</v>
      </c>
      <c r="C41" s="23"/>
      <c r="D41" s="28">
        <v>2080</v>
      </c>
      <c r="E41" s="23" t="s">
        <v>17</v>
      </c>
      <c r="F41" s="23"/>
      <c r="G41" s="23" t="s">
        <v>24</v>
      </c>
      <c r="H41" s="23" t="s">
        <v>26</v>
      </c>
    </row>
    <row r="42" spans="1:8" ht="15">
      <c r="A42" s="23"/>
      <c r="B42" s="16" t="s">
        <v>9574</v>
      </c>
      <c r="C42" s="23"/>
      <c r="D42" s="27">
        <f>D43</f>
        <v>880</v>
      </c>
      <c r="E42" s="23"/>
      <c r="F42" s="23"/>
      <c r="G42" s="23"/>
      <c r="H42" s="23"/>
    </row>
    <row r="43" spans="1:8" ht="30.75">
      <c r="A43" s="23" t="s">
        <v>9612</v>
      </c>
      <c r="B43" s="17" t="s">
        <v>9574</v>
      </c>
      <c r="C43" s="31" t="s">
        <v>9575</v>
      </c>
      <c r="D43" s="28">
        <v>880</v>
      </c>
      <c r="E43" s="23" t="s">
        <v>17</v>
      </c>
      <c r="F43" s="23"/>
      <c r="G43" s="23" t="s">
        <v>24</v>
      </c>
      <c r="H43" s="23" t="s">
        <v>26</v>
      </c>
    </row>
    <row r="44" spans="1:8" ht="15">
      <c r="A44" s="23"/>
      <c r="B44" s="16" t="s">
        <v>9519</v>
      </c>
      <c r="C44" s="16"/>
      <c r="D44" s="27">
        <f>D45+D49+D51+D54+D57+D59+D62</f>
        <v>39320</v>
      </c>
      <c r="E44" s="23"/>
      <c r="F44" s="23"/>
      <c r="G44" s="23"/>
      <c r="H44" s="23"/>
    </row>
    <row r="45" spans="1:8" ht="15">
      <c r="A45" s="23"/>
      <c r="B45" s="16" t="s">
        <v>9520</v>
      </c>
      <c r="C45" s="16"/>
      <c r="D45" s="27">
        <f>D46+D47+D48</f>
        <v>4220</v>
      </c>
      <c r="E45" s="23"/>
      <c r="F45" s="23"/>
      <c r="G45" s="23"/>
      <c r="H45" s="23"/>
    </row>
    <row r="46" spans="1:8" ht="30.75">
      <c r="A46" s="23" t="s">
        <v>9613</v>
      </c>
      <c r="B46" s="23" t="s">
        <v>9521</v>
      </c>
      <c r="C46" s="23" t="s">
        <v>9522</v>
      </c>
      <c r="D46" s="28">
        <v>600</v>
      </c>
      <c r="E46" s="23" t="s">
        <v>17</v>
      </c>
      <c r="F46" s="23"/>
      <c r="G46" s="23" t="s">
        <v>24</v>
      </c>
      <c r="H46" s="23" t="s">
        <v>23</v>
      </c>
    </row>
    <row r="47" spans="1:8" ht="30.75">
      <c r="A47" s="23" t="s">
        <v>9614</v>
      </c>
      <c r="B47" s="23" t="s">
        <v>9523</v>
      </c>
      <c r="C47" s="23" t="s">
        <v>9524</v>
      </c>
      <c r="D47" s="28">
        <v>300</v>
      </c>
      <c r="E47" s="23" t="s">
        <v>17</v>
      </c>
      <c r="F47" s="23"/>
      <c r="G47" s="23" t="s">
        <v>24</v>
      </c>
      <c r="H47" s="23" t="s">
        <v>23</v>
      </c>
    </row>
    <row r="48" spans="1:8" ht="15">
      <c r="A48" s="23" t="s">
        <v>9615</v>
      </c>
      <c r="B48" s="23" t="s">
        <v>9564</v>
      </c>
      <c r="C48" s="23"/>
      <c r="D48" s="28">
        <v>3320</v>
      </c>
      <c r="E48" s="23"/>
      <c r="F48" s="23"/>
      <c r="G48" s="23"/>
      <c r="H48" s="23"/>
    </row>
    <row r="49" spans="1:8" ht="15">
      <c r="A49" s="23"/>
      <c r="B49" s="16" t="s">
        <v>9525</v>
      </c>
      <c r="C49" s="16"/>
      <c r="D49" s="27">
        <f>D50</f>
        <v>26640</v>
      </c>
      <c r="E49" s="23"/>
      <c r="F49" s="23"/>
      <c r="G49" s="23"/>
      <c r="H49" s="23"/>
    </row>
    <row r="50" spans="1:8" ht="30.75">
      <c r="A50" s="23" t="s">
        <v>9616</v>
      </c>
      <c r="B50" s="23" t="s">
        <v>9526</v>
      </c>
      <c r="C50" s="23" t="s">
        <v>9527</v>
      </c>
      <c r="D50" s="28">
        <v>26640</v>
      </c>
      <c r="E50" s="23" t="s">
        <v>17</v>
      </c>
      <c r="F50" s="23"/>
      <c r="G50" s="23" t="s">
        <v>24</v>
      </c>
      <c r="H50" s="23" t="s">
        <v>26</v>
      </c>
    </row>
    <row r="51" spans="1:8" ht="15">
      <c r="A51" s="23"/>
      <c r="B51" s="16" t="s">
        <v>9528</v>
      </c>
      <c r="C51" s="16"/>
      <c r="D51" s="27">
        <f>D52+D53</f>
        <v>300</v>
      </c>
      <c r="E51" s="23"/>
      <c r="F51" s="23"/>
      <c r="G51" s="23"/>
      <c r="H51" s="23"/>
    </row>
    <row r="52" spans="1:8" ht="30.75">
      <c r="A52" s="23" t="s">
        <v>9617</v>
      </c>
      <c r="B52" s="23" t="s">
        <v>9529</v>
      </c>
      <c r="C52" s="23" t="s">
        <v>9530</v>
      </c>
      <c r="D52" s="39">
        <v>150</v>
      </c>
      <c r="E52" s="23" t="s">
        <v>17</v>
      </c>
      <c r="F52" s="23"/>
      <c r="G52" s="23" t="s">
        <v>24</v>
      </c>
      <c r="H52" s="23" t="s">
        <v>26</v>
      </c>
    </row>
    <row r="53" spans="1:8" ht="30.75">
      <c r="A53" s="23" t="s">
        <v>9618</v>
      </c>
      <c r="B53" s="23" t="s">
        <v>9531</v>
      </c>
      <c r="C53" s="23" t="s">
        <v>9532</v>
      </c>
      <c r="D53" s="40">
        <v>150</v>
      </c>
      <c r="E53" s="23" t="s">
        <v>17</v>
      </c>
      <c r="F53" s="23"/>
      <c r="G53" s="23" t="s">
        <v>24</v>
      </c>
      <c r="H53" s="23" t="s">
        <v>26</v>
      </c>
    </row>
    <row r="54" spans="1:8" ht="15">
      <c r="A54" s="23"/>
      <c r="B54" s="16" t="s">
        <v>9533</v>
      </c>
      <c r="C54" s="16"/>
      <c r="D54" s="27">
        <f>D55+D56</f>
        <v>3360</v>
      </c>
      <c r="E54" s="23"/>
      <c r="F54" s="23"/>
      <c r="G54" s="23"/>
      <c r="H54" s="23"/>
    </row>
    <row r="55" spans="1:8" ht="30.75">
      <c r="A55" s="23" t="s">
        <v>9619</v>
      </c>
      <c r="B55" s="23" t="s">
        <v>9534</v>
      </c>
      <c r="C55" s="23" t="s">
        <v>9535</v>
      </c>
      <c r="D55" s="28">
        <v>2760</v>
      </c>
      <c r="E55" s="23" t="s">
        <v>17</v>
      </c>
      <c r="F55" s="23"/>
      <c r="G55" s="23" t="s">
        <v>24</v>
      </c>
      <c r="H55" s="23" t="s">
        <v>23</v>
      </c>
    </row>
    <row r="56" spans="1:8" ht="30" customHeight="1">
      <c r="A56" s="23" t="s">
        <v>9620</v>
      </c>
      <c r="B56" s="23" t="s">
        <v>9565</v>
      </c>
      <c r="C56" s="23" t="s">
        <v>9536</v>
      </c>
      <c r="D56" s="28">
        <v>600</v>
      </c>
      <c r="E56" s="23" t="s">
        <v>17</v>
      </c>
      <c r="F56" s="23"/>
      <c r="G56" s="23" t="s">
        <v>24</v>
      </c>
      <c r="H56" s="23" t="s">
        <v>23</v>
      </c>
    </row>
    <row r="57" spans="1:8" ht="15">
      <c r="A57" s="23"/>
      <c r="B57" s="16" t="s">
        <v>9537</v>
      </c>
      <c r="C57" s="16"/>
      <c r="D57" s="27">
        <f>D58</f>
        <v>400</v>
      </c>
      <c r="E57" s="23"/>
      <c r="F57" s="23"/>
      <c r="G57" s="23"/>
      <c r="H57" s="23"/>
    </row>
    <row r="58" spans="1:8" ht="30.75">
      <c r="A58" s="23" t="s">
        <v>9621</v>
      </c>
      <c r="B58" s="23" t="s">
        <v>9537</v>
      </c>
      <c r="C58" s="23" t="s">
        <v>9573</v>
      </c>
      <c r="D58" s="28">
        <v>400</v>
      </c>
      <c r="E58" s="23" t="s">
        <v>17</v>
      </c>
      <c r="F58" s="23"/>
      <c r="G58" s="23" t="s">
        <v>24</v>
      </c>
      <c r="H58" s="23" t="s">
        <v>23</v>
      </c>
    </row>
    <row r="59" spans="1:8" ht="15">
      <c r="A59" s="23"/>
      <c r="B59" s="16" t="s">
        <v>9538</v>
      </c>
      <c r="C59" s="16"/>
      <c r="D59" s="27">
        <f>D60+D61</f>
        <v>2960</v>
      </c>
      <c r="E59" s="23"/>
      <c r="F59" s="23"/>
      <c r="G59" s="23"/>
      <c r="H59" s="23"/>
    </row>
    <row r="60" spans="1:8" ht="30.75">
      <c r="A60" s="23" t="s">
        <v>9622</v>
      </c>
      <c r="B60" s="23" t="s">
        <v>9539</v>
      </c>
      <c r="C60" s="23" t="s">
        <v>9540</v>
      </c>
      <c r="D60" s="28">
        <v>2660</v>
      </c>
      <c r="E60" s="23" t="s">
        <v>17</v>
      </c>
      <c r="F60" s="23"/>
      <c r="G60" s="23" t="s">
        <v>24</v>
      </c>
      <c r="H60" s="23" t="s">
        <v>23</v>
      </c>
    </row>
    <row r="61" spans="1:8" ht="30.75">
      <c r="A61" s="23" t="s">
        <v>9623</v>
      </c>
      <c r="B61" s="23" t="s">
        <v>9541</v>
      </c>
      <c r="C61" s="23" t="s">
        <v>9542</v>
      </c>
      <c r="D61" s="28">
        <v>300</v>
      </c>
      <c r="E61" s="23" t="s">
        <v>17</v>
      </c>
      <c r="F61" s="23"/>
      <c r="G61" s="23" t="s">
        <v>24</v>
      </c>
      <c r="H61" s="23" t="s">
        <v>23</v>
      </c>
    </row>
    <row r="62" spans="1:8" ht="15">
      <c r="A62" s="23"/>
      <c r="B62" s="16" t="s">
        <v>9543</v>
      </c>
      <c r="C62" s="16"/>
      <c r="D62" s="27">
        <f>D63+D64</f>
        <v>1440</v>
      </c>
      <c r="E62" s="23"/>
      <c r="F62" s="23"/>
      <c r="G62" s="23"/>
      <c r="H62" s="23"/>
    </row>
    <row r="63" spans="1:8" ht="30.75">
      <c r="A63" s="23" t="s">
        <v>9624</v>
      </c>
      <c r="B63" s="23" t="s">
        <v>9544</v>
      </c>
      <c r="C63" s="23" t="s">
        <v>9545</v>
      </c>
      <c r="D63" s="28">
        <v>600</v>
      </c>
      <c r="E63" s="23" t="s">
        <v>17</v>
      </c>
      <c r="F63" s="23"/>
      <c r="G63" s="23" t="s">
        <v>24</v>
      </c>
      <c r="H63" s="23" t="s">
        <v>23</v>
      </c>
    </row>
    <row r="64" spans="1:8" ht="30.75">
      <c r="A64" s="23" t="s">
        <v>9625</v>
      </c>
      <c r="B64" s="23" t="s">
        <v>9546</v>
      </c>
      <c r="C64" s="32" t="s">
        <v>9571</v>
      </c>
      <c r="D64" s="28">
        <v>840</v>
      </c>
      <c r="E64" s="23" t="s">
        <v>17</v>
      </c>
      <c r="F64" s="23"/>
      <c r="G64" s="23" t="s">
        <v>24</v>
      </c>
      <c r="H64" s="23" t="s">
        <v>26</v>
      </c>
    </row>
    <row r="65" spans="1:8" ht="15">
      <c r="A65" s="23"/>
      <c r="B65" s="16" t="s">
        <v>9584</v>
      </c>
      <c r="C65" s="16"/>
      <c r="D65" s="27">
        <f>D66+D68</f>
        <v>5860</v>
      </c>
      <c r="E65" s="23"/>
      <c r="F65" s="23"/>
      <c r="G65" s="23"/>
      <c r="H65" s="23"/>
    </row>
    <row r="66" spans="1:8" ht="15">
      <c r="A66" s="23"/>
      <c r="B66" s="16" t="s">
        <v>9547</v>
      </c>
      <c r="C66" s="16"/>
      <c r="D66" s="27">
        <f>D67</f>
        <v>2560</v>
      </c>
      <c r="E66" s="23"/>
      <c r="F66" s="23"/>
      <c r="G66" s="23"/>
      <c r="H66" s="23"/>
    </row>
    <row r="67" spans="1:8" ht="30.75">
      <c r="A67" s="23" t="s">
        <v>9626</v>
      </c>
      <c r="B67" s="23" t="s">
        <v>9548</v>
      </c>
      <c r="C67" s="23" t="s">
        <v>9549</v>
      </c>
      <c r="D67" s="28">
        <v>2560</v>
      </c>
      <c r="E67" s="23" t="s">
        <v>17</v>
      </c>
      <c r="F67" s="23"/>
      <c r="G67" s="23" t="s">
        <v>24</v>
      </c>
      <c r="H67" s="23" t="s">
        <v>23</v>
      </c>
    </row>
    <row r="68" spans="1:8" ht="15">
      <c r="A68" s="23"/>
      <c r="B68" s="16" t="s">
        <v>9550</v>
      </c>
      <c r="C68" s="16"/>
      <c r="D68" s="27">
        <f>D69</f>
        <v>3300</v>
      </c>
      <c r="E68" s="23"/>
      <c r="F68" s="23"/>
      <c r="G68" s="23" t="s">
        <v>24</v>
      </c>
      <c r="H68" s="23"/>
    </row>
    <row r="69" spans="1:8" ht="30.75">
      <c r="A69" s="23" t="s">
        <v>9627</v>
      </c>
      <c r="B69" s="23" t="s">
        <v>9550</v>
      </c>
      <c r="C69" s="32" t="s">
        <v>9571</v>
      </c>
      <c r="D69" s="28">
        <v>3300</v>
      </c>
      <c r="E69" s="23" t="s">
        <v>17</v>
      </c>
      <c r="F69" s="23"/>
      <c r="G69" s="23" t="s">
        <v>24</v>
      </c>
      <c r="H69" s="23" t="s">
        <v>26</v>
      </c>
    </row>
    <row r="70" spans="1:8" ht="15">
      <c r="A70" s="23"/>
      <c r="B70" s="16" t="s">
        <v>9551</v>
      </c>
      <c r="C70" s="16"/>
      <c r="D70" s="27">
        <f>D71</f>
        <v>800</v>
      </c>
      <c r="E70" s="23"/>
      <c r="F70" s="23"/>
      <c r="G70" s="23"/>
      <c r="H70" s="23"/>
    </row>
    <row r="71" spans="1:8" ht="15">
      <c r="A71" s="23"/>
      <c r="B71" s="16" t="s">
        <v>9552</v>
      </c>
      <c r="C71" s="16"/>
      <c r="D71" s="27">
        <f>D72</f>
        <v>800</v>
      </c>
      <c r="E71" s="23"/>
      <c r="F71" s="23"/>
      <c r="G71" s="23"/>
      <c r="H71" s="23"/>
    </row>
    <row r="72" spans="1:8" ht="30.75">
      <c r="A72" s="23" t="s">
        <v>9628</v>
      </c>
      <c r="B72" s="17" t="s">
        <v>9553</v>
      </c>
      <c r="C72" s="17" t="s">
        <v>9554</v>
      </c>
      <c r="D72" s="18">
        <v>800</v>
      </c>
      <c r="E72" s="23" t="s">
        <v>17</v>
      </c>
      <c r="F72" s="23"/>
      <c r="G72" s="23" t="s">
        <v>24</v>
      </c>
      <c r="H72" s="23" t="s">
        <v>23</v>
      </c>
    </row>
    <row r="73" spans="1:8" ht="30.75">
      <c r="A73" s="23"/>
      <c r="B73" s="16" t="s">
        <v>9555</v>
      </c>
      <c r="C73" s="16"/>
      <c r="D73" s="27">
        <f>D74+D75</f>
        <v>11680</v>
      </c>
      <c r="E73" s="23"/>
      <c r="F73" s="23"/>
      <c r="G73" s="23"/>
      <c r="H73" s="23"/>
    </row>
    <row r="74" spans="1:8" ht="30.75">
      <c r="A74" s="23" t="s">
        <v>9629</v>
      </c>
      <c r="B74" s="17" t="s">
        <v>9556</v>
      </c>
      <c r="C74" s="33" t="s">
        <v>9566</v>
      </c>
      <c r="D74" s="18">
        <v>5680</v>
      </c>
      <c r="E74" s="23" t="s">
        <v>17</v>
      </c>
      <c r="F74" s="23"/>
      <c r="G74" s="23" t="s">
        <v>24</v>
      </c>
      <c r="H74" s="23" t="s">
        <v>26</v>
      </c>
    </row>
    <row r="75" spans="1:8" ht="30.75">
      <c r="A75" s="23" t="s">
        <v>9630</v>
      </c>
      <c r="B75" s="17" t="s">
        <v>9557</v>
      </c>
      <c r="C75" s="17" t="s">
        <v>9567</v>
      </c>
      <c r="D75" s="18">
        <v>6000</v>
      </c>
      <c r="E75" s="23" t="s">
        <v>17</v>
      </c>
      <c r="F75" s="23"/>
      <c r="G75" s="23" t="s">
        <v>24</v>
      </c>
      <c r="H75" s="23" t="s">
        <v>26</v>
      </c>
    </row>
    <row r="76" spans="1:8" ht="30.75">
      <c r="A76" s="23"/>
      <c r="B76" s="16" t="s">
        <v>9568</v>
      </c>
      <c r="C76" s="17"/>
      <c r="D76" s="27">
        <f>D77+D78+D79</f>
        <v>40340</v>
      </c>
      <c r="E76" s="23"/>
      <c r="F76" s="23"/>
      <c r="G76" s="23"/>
      <c r="H76" s="23"/>
    </row>
    <row r="77" spans="1:8" ht="30.75">
      <c r="A77" s="23" t="s">
        <v>9631</v>
      </c>
      <c r="B77" s="17" t="s">
        <v>9569</v>
      </c>
      <c r="C77" s="36" t="s">
        <v>9570</v>
      </c>
      <c r="D77" s="18">
        <v>700</v>
      </c>
      <c r="E77" s="23" t="s">
        <v>17</v>
      </c>
      <c r="F77" s="23"/>
      <c r="G77" s="23" t="s">
        <v>24</v>
      </c>
      <c r="H77" s="23" t="s">
        <v>26</v>
      </c>
    </row>
    <row r="78" spans="1:8" ht="29.25" customHeight="1">
      <c r="A78" s="23" t="s">
        <v>9632</v>
      </c>
      <c r="B78" s="17" t="s">
        <v>9593</v>
      </c>
      <c r="C78" s="36" t="s">
        <v>9594</v>
      </c>
      <c r="D78" s="18">
        <v>20640</v>
      </c>
      <c r="E78" s="23" t="s">
        <v>17</v>
      </c>
      <c r="F78" s="23"/>
      <c r="G78" s="23" t="s">
        <v>24</v>
      </c>
      <c r="H78" s="23" t="s">
        <v>26</v>
      </c>
    </row>
    <row r="79" spans="1:8" ht="30.75">
      <c r="A79" s="23" t="s">
        <v>9633</v>
      </c>
      <c r="B79" s="23" t="s">
        <v>9583</v>
      </c>
      <c r="C79" s="37" t="s">
        <v>1314</v>
      </c>
      <c r="D79" s="28">
        <v>19000</v>
      </c>
      <c r="E79" s="23" t="s">
        <v>17</v>
      </c>
      <c r="G79" s="23" t="s">
        <v>24</v>
      </c>
      <c r="H79" s="23" t="s">
        <v>26</v>
      </c>
    </row>
    <row r="80" spans="1:11" ht="14.25">
      <c r="A80" s="10"/>
      <c r="B80" s="10"/>
      <c r="C80" s="10"/>
      <c r="D80" s="11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1"/>
      <c r="E81" s="10"/>
      <c r="F81" s="10"/>
      <c r="G81" s="10"/>
      <c r="H81" s="10"/>
      <c r="I81" s="10"/>
      <c r="J81" s="10"/>
      <c r="K81" s="10"/>
    </row>
    <row r="82" spans="1:11" ht="18">
      <c r="A82" s="10"/>
      <c r="B82" s="19" t="s">
        <v>9580</v>
      </c>
      <c r="C82" s="20"/>
      <c r="D82" s="21"/>
      <c r="E82" s="20"/>
      <c r="F82" s="19" t="s">
        <v>9581</v>
      </c>
      <c r="G82" s="10"/>
      <c r="H82" s="10"/>
      <c r="I82" s="10"/>
      <c r="J82" s="10"/>
      <c r="K82" s="10"/>
    </row>
    <row r="83" spans="1:11" ht="37.5" customHeight="1">
      <c r="A83" s="10"/>
      <c r="B83" s="20" t="s">
        <v>9585</v>
      </c>
      <c r="C83" s="20"/>
      <c r="D83" s="21"/>
      <c r="E83" s="20"/>
      <c r="F83" s="42" t="s">
        <v>9582</v>
      </c>
      <c r="G83" s="42"/>
      <c r="H83" s="10"/>
      <c r="I83" s="10"/>
      <c r="J83" s="10"/>
      <c r="K83" s="10"/>
    </row>
    <row r="84" spans="1:11" ht="14.25">
      <c r="A84" s="10"/>
      <c r="B84" s="10"/>
      <c r="C84" s="10"/>
      <c r="D84" s="11"/>
      <c r="E84" s="10"/>
      <c r="F84" s="10"/>
      <c r="G84" s="10"/>
      <c r="H84" s="10"/>
      <c r="I84" s="10"/>
      <c r="J84" s="10"/>
      <c r="K84" s="10"/>
    </row>
    <row r="85" spans="1:11" ht="14.25">
      <c r="A85" s="10"/>
      <c r="B85" s="10"/>
      <c r="C85" s="10"/>
      <c r="D85" s="11"/>
      <c r="E85" s="10"/>
      <c r="F85" s="10"/>
      <c r="G85" s="10"/>
      <c r="H85" s="10"/>
      <c r="I85" s="10"/>
      <c r="J85" s="10"/>
      <c r="K85" s="10"/>
    </row>
    <row r="86" spans="1:11" ht="14.25">
      <c r="A86" s="10"/>
      <c r="B86" s="10"/>
      <c r="C86" s="10"/>
      <c r="D86" s="11"/>
      <c r="E86" s="10"/>
      <c r="F86" s="10"/>
      <c r="G86" s="10"/>
      <c r="H86" s="10"/>
      <c r="I86" s="10"/>
      <c r="J86" s="10"/>
      <c r="K86" s="10"/>
    </row>
    <row r="87" spans="1:11" ht="14.25">
      <c r="A87" s="10"/>
      <c r="B87" s="10"/>
      <c r="C87" s="10"/>
      <c r="D87" s="11"/>
      <c r="E87" s="10"/>
      <c r="F87" s="10"/>
      <c r="G87" s="10"/>
      <c r="H87" s="10"/>
      <c r="I87" s="10"/>
      <c r="J87" s="10"/>
      <c r="K87" s="10"/>
    </row>
    <row r="88" spans="1:11" ht="14.25">
      <c r="A88" s="10"/>
      <c r="B88" s="10"/>
      <c r="C88" s="10"/>
      <c r="D88" s="11"/>
      <c r="E88" s="10"/>
      <c r="F88" s="10"/>
      <c r="G88" s="10"/>
      <c r="H88" s="10"/>
      <c r="I88" s="10"/>
      <c r="J88" s="10"/>
      <c r="K88" s="10"/>
    </row>
    <row r="89" spans="1:11" ht="14.25">
      <c r="A89" s="10"/>
      <c r="B89" s="10"/>
      <c r="C89" s="10"/>
      <c r="D89" s="11"/>
      <c r="E89" s="10"/>
      <c r="F89" s="10"/>
      <c r="G89" s="10"/>
      <c r="H89" s="10"/>
      <c r="I89" s="10"/>
      <c r="J89" s="10"/>
      <c r="K89" s="10"/>
    </row>
    <row r="90" spans="1:11" ht="14.25">
      <c r="A90" s="10"/>
      <c r="B90" s="10"/>
      <c r="C90" s="10"/>
      <c r="D90" s="11"/>
      <c r="E90" s="10"/>
      <c r="F90" s="10"/>
      <c r="G90" s="10"/>
      <c r="H90" s="10"/>
      <c r="I90" s="10"/>
      <c r="J90" s="10"/>
      <c r="K90" s="10"/>
    </row>
    <row r="91" spans="1:11" ht="14.25">
      <c r="A91" s="10"/>
      <c r="B91" s="10"/>
      <c r="C91" s="10"/>
      <c r="D91" s="11"/>
      <c r="E91" s="10"/>
      <c r="F91" s="10"/>
      <c r="G91" s="10"/>
      <c r="H91" s="10"/>
      <c r="I91" s="10"/>
      <c r="J91" s="10"/>
      <c r="K91" s="10"/>
    </row>
    <row r="92" spans="1:11" ht="14.25">
      <c r="A92" s="10"/>
      <c r="B92" s="10"/>
      <c r="C92" s="10"/>
      <c r="D92" s="11"/>
      <c r="E92" s="10"/>
      <c r="F92" s="10"/>
      <c r="G92" s="10"/>
      <c r="H92" s="10"/>
      <c r="I92" s="10"/>
      <c r="J92" s="10"/>
      <c r="K92" s="10"/>
    </row>
    <row r="93" spans="1:11" ht="14.25">
      <c r="A93" s="34"/>
      <c r="B93" s="34"/>
      <c r="C93" s="34"/>
      <c r="D93" s="35"/>
      <c r="E93" s="34"/>
      <c r="F93" s="34"/>
      <c r="G93" s="34"/>
      <c r="H93" s="34"/>
      <c r="I93" s="34"/>
      <c r="J93" s="34"/>
      <c r="K93" s="34"/>
    </row>
    <row r="94" spans="1:11" ht="14.25">
      <c r="A94" s="5"/>
      <c r="B94" s="5"/>
      <c r="C94" s="5"/>
      <c r="D94" s="22"/>
      <c r="E94" s="5"/>
      <c r="F94" s="5"/>
      <c r="G94" s="5"/>
      <c r="H94" s="5"/>
      <c r="I94" s="5"/>
      <c r="J94" s="5"/>
      <c r="K94" s="5"/>
    </row>
  </sheetData>
  <sheetProtection/>
  <mergeCells count="7">
    <mergeCell ref="A2:B2"/>
    <mergeCell ref="A3:B3"/>
    <mergeCell ref="A4:B4"/>
    <mergeCell ref="F83:G83"/>
    <mergeCell ref="B8:K8"/>
    <mergeCell ref="B7:K7"/>
    <mergeCell ref="B10:L10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2:B13 B15:B65536">
      <formula1>2</formula1>
      <formula2>200</formula2>
    </dataValidation>
    <dataValidation type="list" showInputMessage="1" showErrorMessage="1" promptTitle="Vrsta postupka" prompt="Je obavezan podatak&#10;" sqref="E6 E12:E65536">
      <formula1>POSTUPCI</formula1>
    </dataValidation>
    <dataValidation allowBlank="1" showInputMessage="1" showErrorMessage="1" promptTitle="Evidencijski broj nabave" prompt="Je obavezan podatak&#10;" sqref="A1 A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 D12:D65536">
      <formula1>100</formula1>
    </dataValidation>
    <dataValidation type="list" allowBlank="1" showInputMessage="1" showErrorMessage="1" sqref="F6 F12:F65536">
      <formula1>REZIM</formula1>
    </dataValidation>
    <dataValidation type="list" allowBlank="1" showInputMessage="1" showErrorMessage="1" promptTitle="Predmet podijeljen una grupe" prompt="je obavezan podatak" sqref="G6 G84:G65536 G12:G82">
      <formula1>DANE</formula1>
    </dataValidation>
    <dataValidation type="list" allowBlank="1" showInputMessage="1" showErrorMessage="1" promptTitle="Ugovor/OS/Narudžbenica" prompt="je obavezan podatak" sqref="H6 H12:H65536">
      <formula1>UON</formula1>
    </dataValidation>
    <dataValidation allowBlank="1" showInputMessage="1" showErrorMessage="1" promptTitle="Planirani početak postupka" prompt="je obavezan podatak za postupke javne nabave" sqref="I6 I12:I65536"/>
    <dataValidation allowBlank="1" showInputMessage="1" showErrorMessage="1" promptTitle="Planirano trajanje ugovora/OS" prompt="je obavezan podatak za postupke javne nabave" sqref="J6 J12:J65536"/>
    <dataValidation allowBlank="1" showInputMessage="1" showErrorMessage="1" promptTitle="CPV" prompt="Je obavezan podatak" sqref="C6 C12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2024-01-23T21:29:50Z</dcterms:modified>
  <cp:category/>
  <cp:version/>
  <cp:contentType/>
  <cp:contentStatus/>
</cp:coreProperties>
</file>